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peco/Downloads/"/>
    </mc:Choice>
  </mc:AlternateContent>
  <xr:revisionPtr revIDLastSave="0" documentId="13_ncr:1_{5EA2A2C3-4774-9248-9A7E-7F11661E6B19}" xr6:coauthVersionLast="47" xr6:coauthVersionMax="47" xr10:uidLastSave="{00000000-0000-0000-0000-000000000000}"/>
  <bookViews>
    <workbookView xWindow="0" yWindow="660" windowWidth="24080" windowHeight="19740" activeTab="1" xr2:uid="{00000000-000D-0000-FFFF-FFFF00000000}"/>
  </bookViews>
  <sheets>
    <sheet name="000000" sheetId="4" state="veryHidden" r:id="rId1"/>
    <sheet name="地区総体" sheetId="11" r:id="rId2"/>
    <sheet name="アスリートビブス割り当て表" sheetId="12" r:id="rId3"/>
    <sheet name="アスリートビブスについて" sheetId="13" r:id="rId4"/>
  </sheets>
  <definedNames>
    <definedName name="_xlnm.Print_Area" localSheetId="1">地区総体!$A$1:$AA$77</definedName>
    <definedName name="_xlnm.Print_Titles" localSheetId="1">地区総体!$9:$13</definedName>
    <definedName name="女">地区総体!$Y$16:$Z$16</definedName>
    <definedName name="女1年">地区総体!$X$17:$X$34</definedName>
    <definedName name="女2年">地区総体!$Y$17:$Y$34</definedName>
    <definedName name="女3年">地区総体!$Z$17:$Z$32</definedName>
    <definedName name="男">地区総体!$U$16:$X$16</definedName>
    <definedName name="男1年">地区総体!$U$17:$U$42</definedName>
    <definedName name="男2年" localSheetId="1">地区総体!$V$17:$V$42</definedName>
    <definedName name="男3年">地区総体!$W$17:$W$40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52" i="11" l="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AB34" i="11"/>
  <c r="Z35" i="11"/>
  <c r="S51" i="11"/>
  <c r="S50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7" i="11"/>
  <c r="S48" i="11"/>
  <c r="S49" i="11"/>
  <c r="S16" i="11"/>
  <c r="S14" i="11" s="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18" i="11"/>
  <c r="H17" i="11"/>
  <c r="G76" i="11"/>
  <c r="G77" i="11"/>
  <c r="G78" i="11"/>
  <c r="G79" i="11"/>
  <c r="G80" i="11"/>
  <c r="G81" i="11"/>
  <c r="G82" i="11"/>
  <c r="G83" i="11"/>
  <c r="G84" i="11"/>
  <c r="G85" i="11"/>
  <c r="G8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K87" i="11"/>
  <c r="M87" i="11"/>
  <c r="F22" i="11"/>
  <c r="E43" i="11"/>
  <c r="E17" i="11"/>
  <c r="F49" i="11"/>
  <c r="E78" i="11"/>
  <c r="F60" i="11"/>
  <c r="E18" i="11"/>
  <c r="E66" i="11"/>
  <c r="F25" i="11"/>
  <c r="E19" i="11"/>
  <c r="F74" i="11"/>
  <c r="F33" i="11"/>
  <c r="E75" i="11"/>
  <c r="E48" i="11"/>
  <c r="E80" i="11"/>
  <c r="E46" i="11"/>
  <c r="E57" i="11"/>
  <c r="E53" i="11"/>
  <c r="E45" i="11"/>
  <c r="E86" i="11"/>
  <c r="F85" i="11"/>
  <c r="F73" i="11"/>
  <c r="F40" i="11"/>
  <c r="F31" i="11"/>
  <c r="F48" i="11"/>
  <c r="F23" i="11"/>
  <c r="F27" i="11"/>
  <c r="E26" i="11"/>
  <c r="E16" i="11"/>
  <c r="E34" i="11"/>
  <c r="F50" i="11"/>
  <c r="E72" i="11"/>
  <c r="F19" i="11"/>
  <c r="E62" i="11"/>
  <c r="E35" i="11"/>
  <c r="E31" i="11"/>
  <c r="F66" i="11"/>
  <c r="F75" i="11"/>
  <c r="E37" i="11"/>
  <c r="E44" i="11"/>
  <c r="F15" i="11"/>
  <c r="F37" i="11"/>
  <c r="E52" i="11"/>
  <c r="E64" i="11"/>
  <c r="E29" i="11"/>
  <c r="E85" i="11"/>
  <c r="E83" i="11"/>
  <c r="F52" i="11"/>
  <c r="E27" i="11"/>
  <c r="F41" i="11"/>
  <c r="F42" i="11"/>
  <c r="F21" i="11"/>
  <c r="F58" i="11"/>
  <c r="E61" i="11"/>
  <c r="F59" i="11"/>
  <c r="E28" i="11"/>
  <c r="F55" i="11"/>
  <c r="F76" i="11"/>
  <c r="F44" i="11"/>
  <c r="E20" i="11"/>
  <c r="F67" i="11"/>
  <c r="F62" i="11"/>
  <c r="E77" i="11"/>
  <c r="F28" i="11"/>
  <c r="F68" i="11"/>
  <c r="F64" i="11"/>
  <c r="F35" i="11"/>
  <c r="F36" i="11"/>
  <c r="E81" i="11"/>
  <c r="E73" i="11"/>
  <c r="F84" i="11"/>
  <c r="F29" i="11"/>
  <c r="F39" i="11"/>
  <c r="E74" i="11"/>
  <c r="F61" i="11"/>
  <c r="E32" i="11"/>
  <c r="F20" i="11"/>
  <c r="E71" i="11"/>
  <c r="E50" i="11"/>
  <c r="F34" i="11"/>
  <c r="F46" i="11"/>
  <c r="E68" i="11"/>
  <c r="F45" i="11"/>
  <c r="E21" i="11"/>
  <c r="E59" i="11"/>
  <c r="F83" i="11"/>
  <c r="F82" i="11"/>
  <c r="F77" i="11"/>
  <c r="F17" i="11"/>
  <c r="E76" i="11"/>
  <c r="F78" i="11"/>
  <c r="E67" i="11"/>
  <c r="F81" i="11"/>
  <c r="F79" i="11"/>
  <c r="E58" i="11"/>
  <c r="F80" i="11"/>
  <c r="E23" i="11"/>
  <c r="E41" i="11"/>
  <c r="F65" i="11"/>
  <c r="F47" i="11"/>
  <c r="E84" i="11"/>
  <c r="F69" i="11"/>
  <c r="F18" i="11"/>
  <c r="E42" i="11"/>
  <c r="F53" i="11"/>
  <c r="E51" i="11"/>
  <c r="E65" i="11"/>
  <c r="E47" i="11"/>
  <c r="E63" i="11"/>
  <c r="E22" i="11"/>
  <c r="F72" i="11"/>
  <c r="F57" i="11"/>
  <c r="F54" i="11"/>
  <c r="F16" i="11"/>
  <c r="F26" i="11"/>
  <c r="F63" i="11"/>
  <c r="F86" i="11"/>
  <c r="E56" i="11"/>
  <c r="E70" i="11"/>
  <c r="E38" i="11"/>
  <c r="F56" i="11"/>
  <c r="E39" i="11"/>
  <c r="E36" i="11"/>
  <c r="F71" i="11"/>
  <c r="E60" i="11"/>
  <c r="E25" i="11"/>
  <c r="E55" i="11"/>
  <c r="E82" i="11"/>
  <c r="E15" i="11"/>
  <c r="E33" i="11"/>
  <c r="E30" i="11"/>
  <c r="F38" i="11"/>
  <c r="F30" i="11"/>
  <c r="E54" i="11"/>
  <c r="F32" i="11"/>
  <c r="F70" i="11"/>
  <c r="E24" i="11"/>
  <c r="E69" i="11"/>
  <c r="E40" i="11"/>
  <c r="F43" i="11"/>
  <c r="E49" i="11"/>
  <c r="F24" i="11"/>
  <c r="F51" i="11"/>
  <c r="E79" i="11"/>
</calcChain>
</file>

<file path=xl/sharedStrings.xml><?xml version="1.0" encoding="utf-8"?>
<sst xmlns="http://schemas.openxmlformats.org/spreadsheetml/2006/main" count="408" uniqueCount="287">
  <si>
    <t>姓(漢字）</t>
    <rPh sb="0" eb="1">
      <t>セイ</t>
    </rPh>
    <rPh sb="2" eb="4">
      <t>カンジ</t>
    </rPh>
    <phoneticPr fontId="1"/>
  </si>
  <si>
    <t>鹿児島　</t>
    <rPh sb="0" eb="3">
      <t>カゴシマ</t>
    </rPh>
    <phoneticPr fontId="1"/>
  </si>
  <si>
    <t>太郎</t>
    <rPh sb="0" eb="2">
      <t>タロウ</t>
    </rPh>
    <phoneticPr fontId="1"/>
  </si>
  <si>
    <t>鹿児島</t>
    <rPh sb="0" eb="3">
      <t>カゴシマ</t>
    </rPh>
    <phoneticPr fontId="1"/>
  </si>
  <si>
    <t>都道府県所属陸協</t>
    <rPh sb="0" eb="4">
      <t>トドウフケン</t>
    </rPh>
    <rPh sb="4" eb="6">
      <t>ショゾク</t>
    </rPh>
    <rPh sb="6" eb="7">
      <t>リク</t>
    </rPh>
    <rPh sb="7" eb="8">
      <t>キョウ</t>
    </rPh>
    <phoneticPr fontId="1"/>
  </si>
  <si>
    <t>種目</t>
    <rPh sb="0" eb="2">
      <t>シュモク</t>
    </rPh>
    <phoneticPr fontId="1"/>
  </si>
  <si>
    <t>所　属</t>
    <rPh sb="0" eb="1">
      <t>ショ</t>
    </rPh>
    <rPh sb="2" eb="3">
      <t>ゾク</t>
    </rPh>
    <phoneticPr fontId="1"/>
  </si>
  <si>
    <t>花子</t>
    <rPh sb="0" eb="2">
      <t>ハナコ</t>
    </rPh>
    <phoneticPr fontId="1"/>
  </si>
  <si>
    <t>所 属 長 名</t>
    <rPh sb="0" eb="1">
      <t>ショ</t>
    </rPh>
    <rPh sb="2" eb="3">
      <t>ゾク</t>
    </rPh>
    <rPh sb="4" eb="5">
      <t>ナガ</t>
    </rPh>
    <rPh sb="6" eb="7">
      <t>メイ</t>
    </rPh>
    <phoneticPr fontId="1"/>
  </si>
  <si>
    <t>例2</t>
    <rPh sb="0" eb="1">
      <t>レイ</t>
    </rPh>
    <phoneticPr fontId="1"/>
  </si>
  <si>
    <t>例1</t>
    <rPh sb="0" eb="1">
      <t>レイ</t>
    </rPh>
    <phoneticPr fontId="1"/>
  </si>
  <si>
    <t>姓（ｶﾅ）</t>
    <rPh sb="0" eb="1">
      <t>セイ</t>
    </rPh>
    <phoneticPr fontId="1"/>
  </si>
  <si>
    <t>所 属 住 所</t>
    <phoneticPr fontId="1"/>
  </si>
  <si>
    <t>№</t>
    <phoneticPr fontId="1"/>
  </si>
  <si>
    <t>参加人数</t>
    <rPh sb="0" eb="2">
      <t>サンカ</t>
    </rPh>
    <rPh sb="2" eb="4">
      <t>ニンズウ</t>
    </rPh>
    <phoneticPr fontId="1"/>
  </si>
  <si>
    <t>申込責任者名</t>
    <rPh sb="0" eb="2">
      <t>モウシコミ</t>
    </rPh>
    <rPh sb="2" eb="5">
      <t>セキニンシャ</t>
    </rPh>
    <rPh sb="5" eb="6">
      <t>シメイ</t>
    </rPh>
    <phoneticPr fontId="1"/>
  </si>
  <si>
    <t>※自己記録を必ずご記入ください。（練習等の参考記録も可）記入がない場合は記録なしで番組編成を行います。</t>
    <rPh sb="1" eb="3">
      <t>ジコ</t>
    </rPh>
    <rPh sb="3" eb="5">
      <t>キロク</t>
    </rPh>
    <rPh sb="6" eb="7">
      <t>カナラ</t>
    </rPh>
    <rPh sb="9" eb="11">
      <t>キニュウ</t>
    </rPh>
    <rPh sb="17" eb="19">
      <t>レンシュウ</t>
    </rPh>
    <rPh sb="19" eb="20">
      <t>トウ</t>
    </rPh>
    <rPh sb="21" eb="23">
      <t>サンコウ</t>
    </rPh>
    <rPh sb="23" eb="25">
      <t>キロク</t>
    </rPh>
    <rPh sb="26" eb="27">
      <t>カ</t>
    </rPh>
    <rPh sb="28" eb="30">
      <t>キニュウ</t>
    </rPh>
    <rPh sb="33" eb="35">
      <t>バアイ</t>
    </rPh>
    <rPh sb="36" eb="38">
      <t>キロク</t>
    </rPh>
    <rPh sb="41" eb="43">
      <t>バングミ</t>
    </rPh>
    <rPh sb="43" eb="45">
      <t>ヘンセイ</t>
    </rPh>
    <rPh sb="46" eb="47">
      <t>オコナ</t>
    </rPh>
    <phoneticPr fontId="1"/>
  </si>
  <si>
    <t>自己記録</t>
    <rPh sb="0" eb="2">
      <t>ジコ</t>
    </rPh>
    <rPh sb="2" eb="4">
      <t>キロク</t>
    </rPh>
    <phoneticPr fontId="1"/>
  </si>
  <si>
    <t>必ず
記入</t>
    <rPh sb="0" eb="1">
      <t>カナラ</t>
    </rPh>
    <rPh sb="3" eb="5">
      <t>キニュウ</t>
    </rPh>
    <phoneticPr fontId="6"/>
  </si>
  <si>
    <t>ｽﾍﾟｰｽ等入れない</t>
    <rPh sb="5" eb="6">
      <t>トウ</t>
    </rPh>
    <rPh sb="6" eb="7">
      <t>イ</t>
    </rPh>
    <phoneticPr fontId="6"/>
  </si>
  <si>
    <t>姓(漢字)を入力すると自動入力される</t>
    <rPh sb="0" eb="1">
      <t>セイ</t>
    </rPh>
    <rPh sb="2" eb="4">
      <t>カンジ</t>
    </rPh>
    <rPh sb="6" eb="8">
      <t>ニュウリョク</t>
    </rPh>
    <rPh sb="11" eb="13">
      <t>ジドウ</t>
    </rPh>
    <rPh sb="13" eb="15">
      <t>ニュウリョク</t>
    </rPh>
    <phoneticPr fontId="6"/>
  </si>
  <si>
    <t>選択</t>
    <rPh sb="0" eb="2">
      <t>センタク</t>
    </rPh>
    <phoneticPr fontId="15"/>
  </si>
  <si>
    <t>11秒15→1115
14分55秒24→
　　　　145524
5ｍ80⇒580</t>
    <phoneticPr fontId="6"/>
  </si>
  <si>
    <t>入力
注意
事項</t>
    <rPh sb="0" eb="2">
      <t>ニュウリョク</t>
    </rPh>
    <rPh sb="3" eb="5">
      <t>チュウイ</t>
    </rPh>
    <rPh sb="6" eb="8">
      <t>ジコウ</t>
    </rPh>
    <phoneticPr fontId="1"/>
  </si>
  <si>
    <r>
      <t>申込責任者連絡先(</t>
    </r>
    <r>
      <rPr>
        <sz val="10"/>
        <color rgb="FFFF0000"/>
        <rFont val="ＭＳ Ｐ明朝"/>
        <family val="1"/>
        <charset val="128"/>
      </rPr>
      <t>携帯</t>
    </r>
    <r>
      <rPr>
        <sz val="10"/>
        <rFont val="ＭＳ Ｐ明朝"/>
        <family val="1"/>
        <charset val="128"/>
      </rPr>
      <t>)</t>
    </r>
    <rPh sb="0" eb="2">
      <t>モウシコミ</t>
    </rPh>
    <rPh sb="2" eb="5">
      <t>セキニンシャ</t>
    </rPh>
    <rPh sb="5" eb="7">
      <t>レンラク</t>
    </rPh>
    <rPh sb="7" eb="8">
      <t>サキ</t>
    </rPh>
    <rPh sb="9" eb="11">
      <t>ケイタイ</t>
    </rPh>
    <phoneticPr fontId="1"/>
  </si>
  <si>
    <t>ｴﾝﾄﾘｰ</t>
    <phoneticPr fontId="1"/>
  </si>
  <si>
    <t>参考記録</t>
    <rPh sb="0" eb="2">
      <t>サンコウ</t>
    </rPh>
    <rPh sb="2" eb="4">
      <t>キロク</t>
    </rPh>
    <phoneticPr fontId="1"/>
  </si>
  <si>
    <t>11秒15→1115
14分55秒24→
　　　　145524
5ｍ80⇒580</t>
    <phoneticPr fontId="6"/>
  </si>
  <si>
    <t>名(漢字）</t>
    <rPh sb="0" eb="1">
      <t>メイ</t>
    </rPh>
    <rPh sb="2" eb="4">
      <t>カンジ</t>
    </rPh>
    <phoneticPr fontId="1"/>
  </si>
  <si>
    <t>名（ｶﾅ）</t>
    <rPh sb="0" eb="1">
      <t>メイ</t>
    </rPh>
    <phoneticPr fontId="1"/>
  </si>
  <si>
    <t>略称名ﾌﾘｶﾞﾅ</t>
    <rPh sb="0" eb="2">
      <t>リャクショウ</t>
    </rPh>
    <rPh sb="2" eb="3">
      <t>メイ</t>
    </rPh>
    <phoneticPr fontId="1"/>
  </si>
  <si>
    <t>所属ﾌﾘｶﾞﾅ</t>
    <rPh sb="0" eb="2">
      <t>ショゾク</t>
    </rPh>
    <phoneticPr fontId="1"/>
  </si>
  <si>
    <t>自動入力</t>
    <rPh sb="0" eb="2">
      <t>ジドウ</t>
    </rPh>
    <rPh sb="2" eb="4">
      <t>ニュウリョク</t>
    </rPh>
    <phoneticPr fontId="1"/>
  </si>
  <si>
    <t>男1年100m</t>
    <rPh sb="0" eb="1">
      <t>オトコ</t>
    </rPh>
    <rPh sb="2" eb="3">
      <t>ネン</t>
    </rPh>
    <phoneticPr fontId="1"/>
  </si>
  <si>
    <t>男1年1500m</t>
    <rPh sb="0" eb="1">
      <t>オトコ</t>
    </rPh>
    <rPh sb="2" eb="3">
      <t>ネン</t>
    </rPh>
    <phoneticPr fontId="1"/>
  </si>
  <si>
    <t>男共通200m</t>
    <rPh sb="1" eb="3">
      <t>キョウツウ</t>
    </rPh>
    <phoneticPr fontId="1"/>
  </si>
  <si>
    <t>男共通400m</t>
  </si>
  <si>
    <t>男共通800m</t>
  </si>
  <si>
    <t>男共通3000m</t>
    <rPh sb="1" eb="3">
      <t>キョウツウ</t>
    </rPh>
    <phoneticPr fontId="1"/>
  </si>
  <si>
    <t>男共通110mH</t>
  </si>
  <si>
    <t>男共通走高跳</t>
    <rPh sb="3" eb="6">
      <t>ハシリタカトビ</t>
    </rPh>
    <phoneticPr fontId="1"/>
  </si>
  <si>
    <t>男共通走幅跳</t>
    <rPh sb="3" eb="6">
      <t>ハシリハバトビ</t>
    </rPh>
    <phoneticPr fontId="1"/>
  </si>
  <si>
    <t>男共通棒高跳</t>
    <rPh sb="3" eb="6">
      <t>ボウタカトビ</t>
    </rPh>
    <phoneticPr fontId="1"/>
  </si>
  <si>
    <t>男共通砲丸投</t>
    <rPh sb="3" eb="6">
      <t>ホウガンナゲ</t>
    </rPh>
    <phoneticPr fontId="1"/>
  </si>
  <si>
    <t>男1年100m</t>
    <rPh sb="0" eb="1">
      <t>オトコ</t>
    </rPh>
    <rPh sb="2" eb="3">
      <t>ネン</t>
    </rPh>
    <phoneticPr fontId="16"/>
  </si>
  <si>
    <t>男1年1500m</t>
    <rPh sb="0" eb="1">
      <t>オトコ</t>
    </rPh>
    <rPh sb="2" eb="3">
      <t>ネン</t>
    </rPh>
    <phoneticPr fontId="16"/>
  </si>
  <si>
    <t>男2年100m</t>
    <rPh sb="2" eb="3">
      <t>ネン</t>
    </rPh>
    <phoneticPr fontId="16"/>
  </si>
  <si>
    <t>男3年100m</t>
    <rPh sb="2" eb="3">
      <t>ネン</t>
    </rPh>
    <phoneticPr fontId="16"/>
  </si>
  <si>
    <t>男共通200m</t>
    <rPh sb="1" eb="3">
      <t>キョウツウ</t>
    </rPh>
    <phoneticPr fontId="16"/>
  </si>
  <si>
    <t>男共通3000m</t>
    <rPh sb="1" eb="3">
      <t>キョウツウ</t>
    </rPh>
    <phoneticPr fontId="16"/>
  </si>
  <si>
    <t>男共通走高跳</t>
    <rPh sb="3" eb="6">
      <t>ハシリタカトビ</t>
    </rPh>
    <phoneticPr fontId="16"/>
  </si>
  <si>
    <t>男共通走幅跳</t>
    <rPh sb="3" eb="6">
      <t>ハシリハバトビ</t>
    </rPh>
    <phoneticPr fontId="16"/>
  </si>
  <si>
    <t>男共通棒高跳</t>
    <rPh sb="3" eb="6">
      <t>ボウタカトビ</t>
    </rPh>
    <phoneticPr fontId="16"/>
  </si>
  <si>
    <t>男共通砲丸投</t>
    <rPh sb="3" eb="6">
      <t>ホウガンナゲ</t>
    </rPh>
    <phoneticPr fontId="16"/>
  </si>
  <si>
    <t>女1年100m</t>
    <rPh sb="0" eb="1">
      <t>オンナ</t>
    </rPh>
    <rPh sb="2" eb="3">
      <t>ネン</t>
    </rPh>
    <phoneticPr fontId="16"/>
  </si>
  <si>
    <t>女1年800m</t>
    <rPh sb="2" eb="3">
      <t>ネン</t>
    </rPh>
    <phoneticPr fontId="16"/>
  </si>
  <si>
    <t>女2年100m</t>
    <rPh sb="2" eb="3">
      <t>ネン</t>
    </rPh>
    <phoneticPr fontId="16"/>
  </si>
  <si>
    <t>女3年100m</t>
    <rPh sb="2" eb="3">
      <t>ネン</t>
    </rPh>
    <phoneticPr fontId="16"/>
  </si>
  <si>
    <t>女共通100mH</t>
  </si>
  <si>
    <t>女共通1500m</t>
  </si>
  <si>
    <t>女共通200m</t>
  </si>
  <si>
    <t>女共通走高跳</t>
    <rPh sb="3" eb="6">
      <t>ハシリタカトビ</t>
    </rPh>
    <phoneticPr fontId="16"/>
  </si>
  <si>
    <t>女共通走幅跳</t>
    <rPh sb="3" eb="6">
      <t>ハシリハバトビ</t>
    </rPh>
    <phoneticPr fontId="16"/>
  </si>
  <si>
    <t>男2年100m</t>
    <rPh sb="2" eb="3">
      <t>ネン</t>
    </rPh>
    <phoneticPr fontId="1"/>
  </si>
  <si>
    <t>男3年100m</t>
    <rPh sb="2" eb="3">
      <t>ネン</t>
    </rPh>
    <phoneticPr fontId="1"/>
  </si>
  <si>
    <t>女1年100m</t>
    <rPh sb="0" eb="1">
      <t>オンナ</t>
    </rPh>
    <rPh sb="2" eb="3">
      <t>ネン</t>
    </rPh>
    <phoneticPr fontId="1"/>
  </si>
  <si>
    <t>女2年100m</t>
    <rPh sb="2" eb="3">
      <t>ネン</t>
    </rPh>
    <phoneticPr fontId="1"/>
  </si>
  <si>
    <t>女3年100m</t>
    <rPh sb="2" eb="3">
      <t>ネン</t>
    </rPh>
    <phoneticPr fontId="1"/>
  </si>
  <si>
    <t>女1年800m</t>
    <rPh sb="2" eb="3">
      <t>ネン</t>
    </rPh>
    <phoneticPr fontId="1"/>
  </si>
  <si>
    <t>女共通走高跳</t>
    <rPh sb="3" eb="6">
      <t>ハシリタカトビ</t>
    </rPh>
    <phoneticPr fontId="1"/>
  </si>
  <si>
    <t>女共通走幅跳</t>
    <rPh sb="3" eb="6">
      <t>ハシリハバトビ</t>
    </rPh>
    <phoneticPr fontId="1"/>
  </si>
  <si>
    <t>女共通砲丸投</t>
    <rPh sb="3" eb="6">
      <t>ホウガンナゲ</t>
    </rPh>
    <phoneticPr fontId="1"/>
  </si>
  <si>
    <t>男1年</t>
    <rPh sb="0" eb="1">
      <t>オトコ</t>
    </rPh>
    <rPh sb="2" eb="3">
      <t>ネン</t>
    </rPh>
    <phoneticPr fontId="5"/>
  </si>
  <si>
    <t>男3年</t>
    <rPh sb="0" eb="1">
      <t>オトコ</t>
    </rPh>
    <rPh sb="2" eb="3">
      <t>ネン</t>
    </rPh>
    <phoneticPr fontId="5"/>
  </si>
  <si>
    <t>女1年</t>
    <rPh sb="0" eb="1">
      <t>オンナ</t>
    </rPh>
    <rPh sb="2" eb="3">
      <t>ネン</t>
    </rPh>
    <phoneticPr fontId="5"/>
  </si>
  <si>
    <t>女2年</t>
    <rPh sb="0" eb="1">
      <t>オンナ</t>
    </rPh>
    <rPh sb="2" eb="3">
      <t>ネン</t>
    </rPh>
    <phoneticPr fontId="1"/>
  </si>
  <si>
    <t>女3年</t>
    <rPh sb="0" eb="1">
      <t>オンナ</t>
    </rPh>
    <rPh sb="2" eb="3">
      <t>ネン</t>
    </rPh>
    <phoneticPr fontId="5"/>
  </si>
  <si>
    <t>性別
学年</t>
    <rPh sb="0" eb="2">
      <t>セイベツ</t>
    </rPh>
    <rPh sb="3" eb="5">
      <t>ガクネン</t>
    </rPh>
    <phoneticPr fontId="1"/>
  </si>
  <si>
    <t>性別学年を
入力すると
選択できます</t>
    <rPh sb="0" eb="2">
      <t>セイベツ</t>
    </rPh>
    <rPh sb="2" eb="4">
      <t>ガクネン</t>
    </rPh>
    <rPh sb="6" eb="8">
      <t>ニュウリョク</t>
    </rPh>
    <rPh sb="12" eb="14">
      <t>センタク</t>
    </rPh>
    <phoneticPr fontId="6"/>
  </si>
  <si>
    <t>4×100mR</t>
    <phoneticPr fontId="1"/>
  </si>
  <si>
    <t>種目1</t>
    <rPh sb="0" eb="2">
      <t>シュモク</t>
    </rPh>
    <phoneticPr fontId="1"/>
  </si>
  <si>
    <t>種目2</t>
    <rPh sb="0" eb="2">
      <t>シュモク</t>
    </rPh>
    <phoneticPr fontId="1"/>
  </si>
  <si>
    <t>〒</t>
    <phoneticPr fontId="1"/>
  </si>
  <si>
    <t>1ﾁｰﾑ6名以内</t>
    <rPh sb="5" eb="6">
      <t>メイ</t>
    </rPh>
    <rPh sb="6" eb="8">
      <t>イナイ</t>
    </rPh>
    <phoneticPr fontId="1"/>
  </si>
  <si>
    <t>各種目2名以内</t>
    <rPh sb="0" eb="1">
      <t>カク</t>
    </rPh>
    <rPh sb="1" eb="3">
      <t>シュモク</t>
    </rPh>
    <rPh sb="4" eb="5">
      <t>メイ</t>
    </rPh>
    <rPh sb="5" eb="7">
      <t>イナイ</t>
    </rPh>
    <phoneticPr fontId="1"/>
  </si>
  <si>
    <t>出場数に間違いがないか確認をしてください。
3名以上の場合はセルが赤くなります。</t>
    <phoneticPr fontId="1"/>
  </si>
  <si>
    <t>申込合計数</t>
    <rPh sb="0" eb="2">
      <t>モウシコミ</t>
    </rPh>
    <rPh sb="2" eb="4">
      <t>ゴウケイ</t>
    </rPh>
    <rPh sb="4" eb="5">
      <t>スウ</t>
    </rPh>
    <phoneticPr fontId="1"/>
  </si>
  <si>
    <r>
      <t>所属団体・学校名（</t>
    </r>
    <r>
      <rPr>
        <sz val="10"/>
        <color rgb="FFFF0000"/>
        <rFont val="ＭＳ Ｐ明朝"/>
        <family val="1"/>
        <charset val="128"/>
      </rPr>
      <t>略称名</t>
    </r>
    <r>
      <rPr>
        <sz val="10"/>
        <rFont val="ＭＳ Ｐ明朝"/>
        <family val="1"/>
        <charset val="128"/>
      </rPr>
      <t>)</t>
    </r>
    <rPh sb="0" eb="2">
      <t>ショゾク</t>
    </rPh>
    <rPh sb="2" eb="4">
      <t>ダンタイ</t>
    </rPh>
    <rPh sb="5" eb="7">
      <t>ガッコウ</t>
    </rPh>
    <rPh sb="7" eb="8">
      <t>メイ</t>
    </rPh>
    <rPh sb="9" eb="11">
      <t>リャクショウ</t>
    </rPh>
    <rPh sb="11" eb="12">
      <t>メイ</t>
    </rPh>
    <phoneticPr fontId="1"/>
  </si>
  <si>
    <t>○○中</t>
    <rPh sb="2" eb="3">
      <t>チュウ</t>
    </rPh>
    <phoneticPr fontId="1"/>
  </si>
  <si>
    <t>○○ﾁｭｳ</t>
    <phoneticPr fontId="1"/>
  </si>
  <si>
    <t>○○ﾁｭｳ</t>
    <phoneticPr fontId="1"/>
  </si>
  <si>
    <t>男低学年100mH</t>
    <rPh sb="1" eb="2">
      <t>テイ</t>
    </rPh>
    <rPh sb="2" eb="4">
      <t>ガクネン</t>
    </rPh>
    <rPh sb="3" eb="4">
      <t>ネン</t>
    </rPh>
    <phoneticPr fontId="1"/>
  </si>
  <si>
    <t>女低学年80mH</t>
    <rPh sb="1" eb="2">
      <t>テイ</t>
    </rPh>
    <rPh sb="2" eb="4">
      <t>ガクネン</t>
    </rPh>
    <rPh sb="3" eb="4">
      <t>ネン</t>
    </rPh>
    <phoneticPr fontId="1"/>
  </si>
  <si>
    <t>女2年800m</t>
    <rPh sb="2" eb="3">
      <t>ネン</t>
    </rPh>
    <phoneticPr fontId="1"/>
  </si>
  <si>
    <t>女3年800m</t>
    <rPh sb="2" eb="3">
      <t>ネン</t>
    </rPh>
    <phoneticPr fontId="1"/>
  </si>
  <si>
    <t>男共通三段跳</t>
    <rPh sb="3" eb="6">
      <t>サンダントビ</t>
    </rPh>
    <phoneticPr fontId="1"/>
  </si>
  <si>
    <t>男2年1500m</t>
    <rPh sb="2" eb="3">
      <t>ネン</t>
    </rPh>
    <phoneticPr fontId="1"/>
  </si>
  <si>
    <t>男3年1500m</t>
    <rPh sb="2" eb="3">
      <t>ネン</t>
    </rPh>
    <phoneticPr fontId="1"/>
  </si>
  <si>
    <t>男低学年100mH</t>
    <rPh sb="1" eb="2">
      <t>テイ</t>
    </rPh>
    <rPh sb="2" eb="4">
      <t>ガクネン</t>
    </rPh>
    <rPh sb="3" eb="4">
      <t>ネン</t>
    </rPh>
    <phoneticPr fontId="16"/>
  </si>
  <si>
    <t>男2年1500m</t>
    <rPh sb="0" eb="1">
      <t>オトコ</t>
    </rPh>
    <rPh sb="2" eb="3">
      <t>ネン</t>
    </rPh>
    <phoneticPr fontId="16"/>
  </si>
  <si>
    <t>男3年1500m</t>
    <rPh sb="0" eb="1">
      <t>オトコ</t>
    </rPh>
    <rPh sb="2" eb="3">
      <t>ネン</t>
    </rPh>
    <phoneticPr fontId="16"/>
  </si>
  <si>
    <t>男共通三段跳</t>
    <rPh sb="3" eb="6">
      <t>サンダントビ</t>
    </rPh>
    <phoneticPr fontId="16"/>
  </si>
  <si>
    <t>女低学年80mH</t>
    <rPh sb="1" eb="2">
      <t>テイ</t>
    </rPh>
    <rPh sb="2" eb="4">
      <t>ガクネン</t>
    </rPh>
    <rPh sb="3" eb="4">
      <t>ネン</t>
    </rPh>
    <phoneticPr fontId="16"/>
  </si>
  <si>
    <t>女2年800m</t>
    <rPh sb="2" eb="3">
      <t>ネン</t>
    </rPh>
    <phoneticPr fontId="16"/>
  </si>
  <si>
    <t>女3年800m</t>
    <rPh sb="2" eb="3">
      <t>ネン</t>
    </rPh>
    <phoneticPr fontId="16"/>
  </si>
  <si>
    <t>男共</t>
    <rPh sb="0" eb="1">
      <t>オトコ</t>
    </rPh>
    <rPh sb="1" eb="2">
      <t>トモ</t>
    </rPh>
    <phoneticPr fontId="1"/>
  </si>
  <si>
    <t>男低</t>
    <rPh sb="0" eb="1">
      <t>オトコ</t>
    </rPh>
    <rPh sb="1" eb="2">
      <t>テイ</t>
    </rPh>
    <phoneticPr fontId="1"/>
  </si>
  <si>
    <t>女共</t>
    <rPh sb="0" eb="1">
      <t>オンナ</t>
    </rPh>
    <rPh sb="1" eb="2">
      <t>トモ</t>
    </rPh>
    <phoneticPr fontId="1"/>
  </si>
  <si>
    <t>女低</t>
    <rPh sb="0" eb="1">
      <t>オンナ</t>
    </rPh>
    <rPh sb="1" eb="2">
      <t>テイ</t>
    </rPh>
    <phoneticPr fontId="1"/>
  </si>
  <si>
    <t>男2年</t>
  </si>
  <si>
    <t>女共通砲丸投</t>
    <rPh sb="0" eb="1">
      <t>ジョ</t>
    </rPh>
    <rPh sb="3" eb="6">
      <t>ホウガンナゲ</t>
    </rPh>
    <phoneticPr fontId="16"/>
  </si>
  <si>
    <t>補・男1年100m</t>
  </si>
  <si>
    <t>補・男共通200m</t>
  </si>
  <si>
    <t>補・男共通400m</t>
  </si>
  <si>
    <t>補・男共通800m</t>
  </si>
  <si>
    <t>補・男1年1500m</t>
  </si>
  <si>
    <t>補・男共通3000m</t>
  </si>
  <si>
    <t>補・男低学年100mH</t>
  </si>
  <si>
    <t>補・男共通110mH</t>
  </si>
  <si>
    <t>補・男共通走高跳</t>
  </si>
  <si>
    <t>補・男共通走幅跳</t>
  </si>
  <si>
    <t>補・男共通棒高跳</t>
  </si>
  <si>
    <t>補・男共通三段跳</t>
  </si>
  <si>
    <t>補・男共通砲丸投</t>
  </si>
  <si>
    <t>補・男2年100m</t>
  </si>
  <si>
    <t>補・男2年100m</t>
    <phoneticPr fontId="1"/>
  </si>
  <si>
    <t>補・男2年1500m</t>
  </si>
  <si>
    <t>補・男2年1500m</t>
    <phoneticPr fontId="1"/>
  </si>
  <si>
    <t>補・男3年100m</t>
  </si>
  <si>
    <t>補・男3年1500m</t>
  </si>
  <si>
    <t>補・女1年100m</t>
  </si>
  <si>
    <t>補・女共通200m</t>
  </si>
  <si>
    <t>補・女1年800m</t>
  </si>
  <si>
    <t>補・女共通1500m</t>
  </si>
  <si>
    <t>補・女低学年80mH</t>
  </si>
  <si>
    <t>補・女共通100mH</t>
  </si>
  <si>
    <t>補・女共通走高跳</t>
  </si>
  <si>
    <t>補・女共通走幅跳</t>
  </si>
  <si>
    <t>補・女共通砲丸投</t>
  </si>
  <si>
    <t>補・女2年100m</t>
  </si>
  <si>
    <t>補・女2年100m</t>
    <phoneticPr fontId="1"/>
  </si>
  <si>
    <t>補・女2年800m</t>
  </si>
  <si>
    <t>補・女2年800m</t>
    <phoneticPr fontId="1"/>
  </si>
  <si>
    <t>補・女3年100m</t>
  </si>
  <si>
    <t>補・女3年800m</t>
  </si>
  <si>
    <t>競技役員氏名</t>
    <rPh sb="0" eb="4">
      <t>キョウギヤクイン</t>
    </rPh>
    <rPh sb="4" eb="6">
      <t>シメイ</t>
    </rPh>
    <phoneticPr fontId="1"/>
  </si>
  <si>
    <t>出張</t>
    <rPh sb="0" eb="2">
      <t>シュッチョウ</t>
    </rPh>
    <phoneticPr fontId="1"/>
  </si>
  <si>
    <t>特休</t>
    <rPh sb="0" eb="2">
      <t>トッキュウ</t>
    </rPh>
    <phoneticPr fontId="1"/>
  </si>
  <si>
    <t>年休</t>
    <rPh sb="0" eb="2">
      <t>ネンキュウ</t>
    </rPh>
    <phoneticPr fontId="1"/>
  </si>
  <si>
    <t>別勤</t>
    <rPh sb="0" eb="1">
      <t>ベツ</t>
    </rPh>
    <rPh sb="1" eb="2">
      <t>キン</t>
    </rPh>
    <phoneticPr fontId="1"/>
  </si>
  <si>
    <t>振休</t>
    <rPh sb="0" eb="2">
      <t>フリキュウ</t>
    </rPh>
    <phoneticPr fontId="1"/>
  </si>
  <si>
    <t>マーシャル</t>
    <phoneticPr fontId="1"/>
  </si>
  <si>
    <t>アナウンサー</t>
    <phoneticPr fontId="1"/>
  </si>
  <si>
    <t>記録情報</t>
    <rPh sb="0" eb="2">
      <t>キロク</t>
    </rPh>
    <rPh sb="2" eb="4">
      <t>ジョウホウ</t>
    </rPh>
    <phoneticPr fontId="1"/>
  </si>
  <si>
    <t>競技者係</t>
    <rPh sb="0" eb="3">
      <t>キョウギシャ</t>
    </rPh>
    <rPh sb="3" eb="4">
      <t>カカリ</t>
    </rPh>
    <phoneticPr fontId="1"/>
  </si>
  <si>
    <t>庶務係</t>
    <rPh sb="0" eb="2">
      <t>ショム</t>
    </rPh>
    <rPh sb="2" eb="3">
      <t>カカリ</t>
    </rPh>
    <phoneticPr fontId="1"/>
  </si>
  <si>
    <t>表彰係</t>
    <rPh sb="0" eb="2">
      <t>ヒョウショウ</t>
    </rPh>
    <rPh sb="2" eb="3">
      <t>カカリ</t>
    </rPh>
    <phoneticPr fontId="1"/>
  </si>
  <si>
    <t>用器具係</t>
    <rPh sb="0" eb="4">
      <t>ヨウキグカカリ</t>
    </rPh>
    <phoneticPr fontId="1"/>
  </si>
  <si>
    <t>練習場係</t>
    <rPh sb="0" eb="4">
      <t>レンシュウジョウカカリ</t>
    </rPh>
    <phoneticPr fontId="1"/>
  </si>
  <si>
    <t>写真判定</t>
    <rPh sb="0" eb="4">
      <t>シャシンハンテイ</t>
    </rPh>
    <phoneticPr fontId="1"/>
  </si>
  <si>
    <t>スターター</t>
    <phoneticPr fontId="1"/>
  </si>
  <si>
    <t>監察</t>
    <rPh sb="0" eb="2">
      <t>カンサツ</t>
    </rPh>
    <phoneticPr fontId="1"/>
  </si>
  <si>
    <t>出発</t>
    <rPh sb="0" eb="2">
      <t>シュッパツ</t>
    </rPh>
    <phoneticPr fontId="1"/>
  </si>
  <si>
    <t>周回</t>
    <rPh sb="0" eb="2">
      <t>シュウカイ</t>
    </rPh>
    <phoneticPr fontId="1"/>
  </si>
  <si>
    <t>跳躍</t>
    <rPh sb="0" eb="2">
      <t>チョウヤク</t>
    </rPh>
    <phoneticPr fontId="1"/>
  </si>
  <si>
    <t>投擲</t>
    <rPh sb="0" eb="2">
      <t>トウテキ</t>
    </rPh>
    <phoneticPr fontId="1"/>
  </si>
  <si>
    <t>公印</t>
    <rPh sb="0" eb="2">
      <t>コウイン</t>
    </rPh>
    <phoneticPr fontId="1"/>
  </si>
  <si>
    <t>※必ず携帯電話番号を記入してください。</t>
    <rPh sb="1" eb="2">
      <t>カナラ</t>
    </rPh>
    <rPh sb="3" eb="5">
      <t>ケイタイ</t>
    </rPh>
    <rPh sb="5" eb="7">
      <t>デンワ</t>
    </rPh>
    <rPh sb="7" eb="9">
      <t>バンゴウ</t>
    </rPh>
    <rPh sb="10" eb="12">
      <t>キニュウ</t>
    </rPh>
    <phoneticPr fontId="1"/>
  </si>
  <si>
    <t>※登録団体略称名を記載してください。</t>
    <rPh sb="1" eb="3">
      <t>トウロク</t>
    </rPh>
    <rPh sb="3" eb="5">
      <t>ダンタイ</t>
    </rPh>
    <rPh sb="5" eb="7">
      <t>リャクショウ</t>
    </rPh>
    <rPh sb="7" eb="8">
      <t>メイ</t>
    </rPh>
    <rPh sb="9" eb="11">
      <t>キサイ</t>
    </rPh>
    <phoneticPr fontId="1"/>
  </si>
  <si>
    <t>※登録番号を必ず記入してください。</t>
    <rPh sb="1" eb="3">
      <t>トウロク</t>
    </rPh>
    <rPh sb="3" eb="5">
      <t>バンゴウ</t>
    </rPh>
    <rPh sb="6" eb="7">
      <t>カナラ</t>
    </rPh>
    <rPh sb="8" eb="10">
      <t>キニュウ</t>
    </rPh>
    <phoneticPr fontId="1"/>
  </si>
  <si>
    <t>ｴﾝﾄﾘｰﾒﾝﾊﾞｰ全員に記入</t>
    <rPh sb="10" eb="12">
      <t>ゼンイン</t>
    </rPh>
    <rPh sb="13" eb="15">
      <t>キニュウ</t>
    </rPh>
    <phoneticPr fontId="3"/>
  </si>
  <si>
    <t>ｴﾝﾄﾘｰﾒﾝﾊﾞｰ全員に記入
40秒35
→4035</t>
    <phoneticPr fontId="1"/>
  </si>
  <si>
    <t>必ず半角で
入力をすること</t>
    <rPh sb="0" eb="1">
      <t>カナラ</t>
    </rPh>
    <rPh sb="2" eb="4">
      <t>ハンカク</t>
    </rPh>
    <rPh sb="6" eb="8">
      <t>ニュウリョク</t>
    </rPh>
    <phoneticPr fontId="15"/>
  </si>
  <si>
    <t>希望
役職</t>
    <rPh sb="0" eb="2">
      <t>キボウ</t>
    </rPh>
    <rPh sb="3" eb="5">
      <t>ヤクショク</t>
    </rPh>
    <phoneticPr fontId="1"/>
  </si>
  <si>
    <t>大島地区陸上大会アスリートビブス番号割り当て</t>
    <rPh sb="0" eb="2">
      <t>オオシマ</t>
    </rPh>
    <rPh sb="2" eb="4">
      <t>チク</t>
    </rPh>
    <rPh sb="4" eb="6">
      <t>リクジョウ</t>
    </rPh>
    <rPh sb="6" eb="8">
      <t>タイカイ</t>
    </rPh>
    <rPh sb="16" eb="18">
      <t>バンゴウ</t>
    </rPh>
    <rPh sb="18" eb="19">
      <t>ワ</t>
    </rPh>
    <rPh sb="20" eb="21">
      <t>ア</t>
    </rPh>
    <phoneticPr fontId="1"/>
  </si>
  <si>
    <t>学校名</t>
    <rPh sb="0" eb="2">
      <t>ガッコウ</t>
    </rPh>
    <rPh sb="2" eb="3">
      <t>メイ</t>
    </rPh>
    <phoneticPr fontId="1"/>
  </si>
  <si>
    <t>ナンバー</t>
    <phoneticPr fontId="1"/>
  </si>
  <si>
    <t>地域クラブについては，鹿児島陸協への登録番号を入力する</t>
    <rPh sb="0" eb="2">
      <t>チイキ</t>
    </rPh>
    <rPh sb="11" eb="14">
      <t>カゴシマ</t>
    </rPh>
    <rPh sb="14" eb="15">
      <t>リク</t>
    </rPh>
    <rPh sb="15" eb="16">
      <t>キョウ</t>
    </rPh>
    <rPh sb="18" eb="20">
      <t>トウロク</t>
    </rPh>
    <rPh sb="20" eb="22">
      <t>バンゴウ</t>
    </rPh>
    <rPh sb="23" eb="25">
      <t>ニュウリョク</t>
    </rPh>
    <phoneticPr fontId="1"/>
  </si>
  <si>
    <t>名　瀬</t>
    <rPh sb="0" eb="1">
      <t>ナ</t>
    </rPh>
    <rPh sb="2" eb="3">
      <t>セ</t>
    </rPh>
    <phoneticPr fontId="1"/>
  </si>
  <si>
    <t>1～60</t>
    <phoneticPr fontId="1"/>
  </si>
  <si>
    <t>諸　鈍</t>
    <rPh sb="0" eb="1">
      <t>ショ</t>
    </rPh>
    <rPh sb="2" eb="3">
      <t>ドン</t>
    </rPh>
    <phoneticPr fontId="1"/>
  </si>
  <si>
    <t>621～630</t>
    <phoneticPr fontId="1"/>
  </si>
  <si>
    <t>手　々</t>
    <rPh sb="0" eb="1">
      <t>テ</t>
    </rPh>
    <phoneticPr fontId="1"/>
  </si>
  <si>
    <t>1211～1220</t>
    <phoneticPr fontId="1"/>
  </si>
  <si>
    <t>金　久</t>
    <rPh sb="0" eb="1">
      <t>キン</t>
    </rPh>
    <rPh sb="2" eb="3">
      <t>ヒサシ</t>
    </rPh>
    <phoneticPr fontId="1"/>
  </si>
  <si>
    <t>61～120</t>
    <phoneticPr fontId="1"/>
  </si>
  <si>
    <t>伊子茂</t>
    <rPh sb="0" eb="1">
      <t>イ</t>
    </rPh>
    <rPh sb="1" eb="2">
      <t>コ</t>
    </rPh>
    <rPh sb="2" eb="3">
      <t>モ</t>
    </rPh>
    <phoneticPr fontId="1"/>
  </si>
  <si>
    <t>631～640</t>
    <phoneticPr fontId="1"/>
  </si>
  <si>
    <t>天　城</t>
    <rPh sb="0" eb="1">
      <t>テン</t>
    </rPh>
    <rPh sb="2" eb="3">
      <t>シロ</t>
    </rPh>
    <phoneticPr fontId="1"/>
  </si>
  <si>
    <t>1221～1270</t>
    <phoneticPr fontId="1"/>
  </si>
  <si>
    <t>朝　日</t>
    <rPh sb="0" eb="1">
      <t>アサ</t>
    </rPh>
    <rPh sb="2" eb="3">
      <t>ヒ</t>
    </rPh>
    <phoneticPr fontId="1"/>
  </si>
  <si>
    <t>121～180</t>
    <phoneticPr fontId="1"/>
  </si>
  <si>
    <t>秋　徳</t>
    <rPh sb="0" eb="1">
      <t>アキ</t>
    </rPh>
    <rPh sb="2" eb="3">
      <t>トク</t>
    </rPh>
    <phoneticPr fontId="1"/>
  </si>
  <si>
    <t>641～650</t>
    <phoneticPr fontId="1"/>
  </si>
  <si>
    <t>北</t>
    <rPh sb="0" eb="1">
      <t>キタ</t>
    </rPh>
    <phoneticPr fontId="1"/>
  </si>
  <si>
    <t>1271～1300</t>
    <phoneticPr fontId="1"/>
  </si>
  <si>
    <t>小　宿</t>
    <rPh sb="0" eb="1">
      <t>コ</t>
    </rPh>
    <rPh sb="2" eb="3">
      <t>シュク</t>
    </rPh>
    <phoneticPr fontId="1"/>
  </si>
  <si>
    <t>181～240</t>
    <phoneticPr fontId="1"/>
  </si>
  <si>
    <t>池　地</t>
    <rPh sb="0" eb="1">
      <t>イケ</t>
    </rPh>
    <rPh sb="2" eb="3">
      <t>チ</t>
    </rPh>
    <phoneticPr fontId="1"/>
  </si>
  <si>
    <t>651～660</t>
    <phoneticPr fontId="1"/>
  </si>
  <si>
    <t>西阿木名</t>
    <rPh sb="0" eb="1">
      <t>ニシ</t>
    </rPh>
    <rPh sb="1" eb="2">
      <t>ア</t>
    </rPh>
    <rPh sb="2" eb="3">
      <t>キ</t>
    </rPh>
    <rPh sb="3" eb="4">
      <t>ナ</t>
    </rPh>
    <phoneticPr fontId="1"/>
  </si>
  <si>
    <t>1301～1310</t>
    <phoneticPr fontId="1"/>
  </si>
  <si>
    <t>大　川</t>
    <rPh sb="0" eb="1">
      <t>ダイ</t>
    </rPh>
    <rPh sb="2" eb="3">
      <t>カワ</t>
    </rPh>
    <phoneticPr fontId="1"/>
  </si>
  <si>
    <t>241～280</t>
    <phoneticPr fontId="1"/>
  </si>
  <si>
    <t>与　路</t>
    <rPh sb="0" eb="1">
      <t>アタ</t>
    </rPh>
    <rPh sb="2" eb="3">
      <t>ロ</t>
    </rPh>
    <phoneticPr fontId="1"/>
  </si>
  <si>
    <t>661～670</t>
    <phoneticPr fontId="1"/>
  </si>
  <si>
    <t>伊　仙</t>
    <rPh sb="0" eb="1">
      <t>イ</t>
    </rPh>
    <rPh sb="2" eb="3">
      <t>セン</t>
    </rPh>
    <phoneticPr fontId="1"/>
  </si>
  <si>
    <t>1311～1350</t>
    <phoneticPr fontId="1"/>
  </si>
  <si>
    <t>芦花部</t>
    <rPh sb="0" eb="1">
      <t>アシ</t>
    </rPh>
    <rPh sb="1" eb="2">
      <t>ハナ</t>
    </rPh>
    <rPh sb="2" eb="3">
      <t>ブ</t>
    </rPh>
    <phoneticPr fontId="1"/>
  </si>
  <si>
    <t>281～290</t>
    <phoneticPr fontId="1"/>
  </si>
  <si>
    <t>古仁屋</t>
    <rPh sb="0" eb="3">
      <t>コニヤ</t>
    </rPh>
    <phoneticPr fontId="1"/>
  </si>
  <si>
    <t>671～730</t>
    <phoneticPr fontId="1"/>
  </si>
  <si>
    <t>面　縄</t>
    <rPh sb="0" eb="1">
      <t>メン</t>
    </rPh>
    <rPh sb="2" eb="3">
      <t>ナワ</t>
    </rPh>
    <phoneticPr fontId="1"/>
  </si>
  <si>
    <t>1351～1380</t>
    <phoneticPr fontId="1"/>
  </si>
  <si>
    <t>崎　原</t>
    <rPh sb="0" eb="1">
      <t>サキ</t>
    </rPh>
    <rPh sb="2" eb="3">
      <t>ハラ</t>
    </rPh>
    <phoneticPr fontId="1"/>
  </si>
  <si>
    <t>291～300</t>
    <phoneticPr fontId="1"/>
  </si>
  <si>
    <t>阿木名</t>
    <rPh sb="0" eb="1">
      <t>ア</t>
    </rPh>
    <rPh sb="1" eb="2">
      <t>キ</t>
    </rPh>
    <rPh sb="2" eb="3">
      <t>ナ</t>
    </rPh>
    <phoneticPr fontId="1"/>
  </si>
  <si>
    <t>731～770</t>
    <phoneticPr fontId="1"/>
  </si>
  <si>
    <t>犬田布</t>
    <rPh sb="0" eb="1">
      <t>イヌ</t>
    </rPh>
    <rPh sb="1" eb="2">
      <t>タ</t>
    </rPh>
    <rPh sb="2" eb="3">
      <t>ヌノ</t>
    </rPh>
    <phoneticPr fontId="1"/>
  </si>
  <si>
    <t>1381～1410</t>
    <phoneticPr fontId="1"/>
  </si>
  <si>
    <t>大　和</t>
    <rPh sb="0" eb="1">
      <t>ダイ</t>
    </rPh>
    <rPh sb="2" eb="3">
      <t>ワ</t>
    </rPh>
    <phoneticPr fontId="1"/>
  </si>
  <si>
    <t>301～350</t>
    <phoneticPr fontId="1"/>
  </si>
  <si>
    <t>節　子</t>
    <rPh sb="0" eb="1">
      <t>セツ</t>
    </rPh>
    <rPh sb="2" eb="3">
      <t>コ</t>
    </rPh>
    <phoneticPr fontId="1"/>
  </si>
  <si>
    <t>771～780</t>
    <phoneticPr fontId="1"/>
  </si>
  <si>
    <t>和　泊</t>
    <rPh sb="0" eb="1">
      <t>ワ</t>
    </rPh>
    <rPh sb="2" eb="3">
      <t>ハク</t>
    </rPh>
    <phoneticPr fontId="1"/>
  </si>
  <si>
    <t>1411～1450</t>
    <phoneticPr fontId="1"/>
  </si>
  <si>
    <t>田　検</t>
    <rPh sb="0" eb="1">
      <t>タ</t>
    </rPh>
    <rPh sb="2" eb="3">
      <t>ケン</t>
    </rPh>
    <phoneticPr fontId="1"/>
  </si>
  <si>
    <t>411～460</t>
    <phoneticPr fontId="1"/>
  </si>
  <si>
    <t>油　井</t>
    <rPh sb="0" eb="1">
      <t>アブラ</t>
    </rPh>
    <rPh sb="2" eb="3">
      <t>イ</t>
    </rPh>
    <phoneticPr fontId="1"/>
  </si>
  <si>
    <t>781～790</t>
    <phoneticPr fontId="1"/>
  </si>
  <si>
    <t>城ヶ丘</t>
    <rPh sb="0" eb="1">
      <t>シロ</t>
    </rPh>
    <rPh sb="2" eb="3">
      <t>オカ</t>
    </rPh>
    <phoneticPr fontId="1"/>
  </si>
  <si>
    <t>1451～1490</t>
    <phoneticPr fontId="1"/>
  </si>
  <si>
    <t>久　志</t>
    <rPh sb="0" eb="1">
      <t>ク</t>
    </rPh>
    <rPh sb="2" eb="3">
      <t>シ</t>
    </rPh>
    <phoneticPr fontId="1"/>
  </si>
  <si>
    <t>461～470</t>
    <phoneticPr fontId="1"/>
  </si>
  <si>
    <t>龍　南</t>
    <rPh sb="0" eb="1">
      <t>リュウ</t>
    </rPh>
    <rPh sb="2" eb="3">
      <t>ナン</t>
    </rPh>
    <phoneticPr fontId="1"/>
  </si>
  <si>
    <t>791～840</t>
    <phoneticPr fontId="1"/>
  </si>
  <si>
    <t>知　名</t>
    <rPh sb="0" eb="1">
      <t>チ</t>
    </rPh>
    <rPh sb="2" eb="3">
      <t>メイ</t>
    </rPh>
    <phoneticPr fontId="1"/>
  </si>
  <si>
    <t>1491～1530</t>
    <phoneticPr fontId="1"/>
  </si>
  <si>
    <t>名　柄</t>
    <rPh sb="0" eb="1">
      <t>ナ</t>
    </rPh>
    <rPh sb="2" eb="3">
      <t>ガラ</t>
    </rPh>
    <phoneticPr fontId="1"/>
  </si>
  <si>
    <t>471～480</t>
    <phoneticPr fontId="1"/>
  </si>
  <si>
    <t>龍　北</t>
    <rPh sb="0" eb="1">
      <t>リュウ</t>
    </rPh>
    <rPh sb="2" eb="3">
      <t>ホク</t>
    </rPh>
    <phoneticPr fontId="1"/>
  </si>
  <si>
    <t>841～860</t>
    <phoneticPr fontId="1"/>
  </si>
  <si>
    <t>田　皆</t>
    <rPh sb="0" eb="1">
      <t>タ</t>
    </rPh>
    <rPh sb="2" eb="3">
      <t>ミナ</t>
    </rPh>
    <phoneticPr fontId="1"/>
  </si>
  <si>
    <t>1531～1560</t>
    <phoneticPr fontId="1"/>
  </si>
  <si>
    <t>阿　室</t>
    <rPh sb="0" eb="1">
      <t>ア</t>
    </rPh>
    <rPh sb="2" eb="3">
      <t>シツ</t>
    </rPh>
    <phoneticPr fontId="1"/>
  </si>
  <si>
    <t>481～490</t>
    <phoneticPr fontId="1"/>
  </si>
  <si>
    <t>赤　徳</t>
    <rPh sb="0" eb="1">
      <t>アカ</t>
    </rPh>
    <rPh sb="2" eb="3">
      <t>トク</t>
    </rPh>
    <phoneticPr fontId="1"/>
  </si>
  <si>
    <t>861～890</t>
    <phoneticPr fontId="1"/>
  </si>
  <si>
    <t>与　論</t>
    <rPh sb="0" eb="1">
      <t>アタエ</t>
    </rPh>
    <rPh sb="2" eb="3">
      <t>ロン</t>
    </rPh>
    <phoneticPr fontId="1"/>
  </si>
  <si>
    <t>1561～1600</t>
    <phoneticPr fontId="1"/>
  </si>
  <si>
    <t>住　用</t>
    <rPh sb="0" eb="1">
      <t>ジュウ</t>
    </rPh>
    <rPh sb="2" eb="3">
      <t>ヨウ</t>
    </rPh>
    <phoneticPr fontId="1"/>
  </si>
  <si>
    <t>491～520</t>
    <phoneticPr fontId="1"/>
  </si>
  <si>
    <t>赤木名</t>
    <rPh sb="0" eb="1">
      <t>アカ</t>
    </rPh>
    <rPh sb="1" eb="2">
      <t>キ</t>
    </rPh>
    <rPh sb="2" eb="3">
      <t>ナ</t>
    </rPh>
    <phoneticPr fontId="1"/>
  </si>
  <si>
    <t>891～９４０</t>
    <phoneticPr fontId="1"/>
  </si>
  <si>
    <t>押　角</t>
    <rPh sb="0" eb="1">
      <t>オ</t>
    </rPh>
    <rPh sb="2" eb="3">
      <t>カク</t>
    </rPh>
    <phoneticPr fontId="1"/>
  </si>
  <si>
    <t>1701～1720</t>
    <phoneticPr fontId="1"/>
  </si>
  <si>
    <t>市</t>
    <rPh sb="0" eb="1">
      <t>イチ</t>
    </rPh>
    <phoneticPr fontId="1"/>
  </si>
  <si>
    <t>521～530</t>
    <phoneticPr fontId="1"/>
  </si>
  <si>
    <t>笠　利</t>
    <rPh sb="0" eb="1">
      <t>カサ</t>
    </rPh>
    <rPh sb="2" eb="3">
      <t>リ</t>
    </rPh>
    <phoneticPr fontId="1"/>
  </si>
  <si>
    <t>941～980</t>
    <phoneticPr fontId="1"/>
  </si>
  <si>
    <t>東　城</t>
    <rPh sb="0" eb="1">
      <t>ヒガシ</t>
    </rPh>
    <rPh sb="2" eb="3">
      <t>シロ</t>
    </rPh>
    <phoneticPr fontId="1"/>
  </si>
  <si>
    <t>531～560</t>
    <phoneticPr fontId="1"/>
  </si>
  <si>
    <t>喜　界</t>
    <rPh sb="0" eb="1">
      <t>ヨシ</t>
    </rPh>
    <rPh sb="2" eb="3">
      <t>カイ</t>
    </rPh>
    <phoneticPr fontId="1"/>
  </si>
  <si>
    <t>981～1070</t>
    <phoneticPr fontId="1"/>
  </si>
  <si>
    <t>管　鈍</t>
    <rPh sb="0" eb="1">
      <t>カン</t>
    </rPh>
    <rPh sb="2" eb="3">
      <t>ドン</t>
    </rPh>
    <phoneticPr fontId="1"/>
  </si>
  <si>
    <t>561～570</t>
    <phoneticPr fontId="1"/>
  </si>
  <si>
    <t>亀　津</t>
    <rPh sb="0" eb="1">
      <t>カメ</t>
    </rPh>
    <rPh sb="2" eb="3">
      <t>ツ</t>
    </rPh>
    <phoneticPr fontId="1"/>
  </si>
  <si>
    <t>1071～1130</t>
    <phoneticPr fontId="1"/>
  </si>
  <si>
    <t>篠　川</t>
    <rPh sb="0" eb="1">
      <t>シノ</t>
    </rPh>
    <rPh sb="2" eb="3">
      <t>カワ</t>
    </rPh>
    <phoneticPr fontId="1"/>
  </si>
  <si>
    <t>571～580</t>
    <phoneticPr fontId="1"/>
  </si>
  <si>
    <t>井之川</t>
    <rPh sb="0" eb="1">
      <t>イ</t>
    </rPh>
    <rPh sb="1" eb="2">
      <t>ノ</t>
    </rPh>
    <rPh sb="2" eb="3">
      <t>カワ</t>
    </rPh>
    <phoneticPr fontId="1"/>
  </si>
  <si>
    <t>1131～1150</t>
    <phoneticPr fontId="1"/>
  </si>
  <si>
    <t>久　慈</t>
    <rPh sb="0" eb="1">
      <t>ク</t>
    </rPh>
    <rPh sb="2" eb="3">
      <t>メグム</t>
    </rPh>
    <phoneticPr fontId="1"/>
  </si>
  <si>
    <t>581～590</t>
    <phoneticPr fontId="1"/>
  </si>
  <si>
    <t>尾　母</t>
    <rPh sb="0" eb="1">
      <t>オ</t>
    </rPh>
    <rPh sb="2" eb="3">
      <t>ハハ</t>
    </rPh>
    <phoneticPr fontId="1"/>
  </si>
  <si>
    <t>1151～1160</t>
    <phoneticPr fontId="1"/>
  </si>
  <si>
    <t>薩　川</t>
    <rPh sb="0" eb="1">
      <t>サツ</t>
    </rPh>
    <rPh sb="2" eb="3">
      <t>カワ</t>
    </rPh>
    <phoneticPr fontId="1"/>
  </si>
  <si>
    <t>591～600</t>
    <phoneticPr fontId="1"/>
  </si>
  <si>
    <t>東天城</t>
    <rPh sb="0" eb="1">
      <t>ヒガシ</t>
    </rPh>
    <rPh sb="1" eb="3">
      <t>アマギ</t>
    </rPh>
    <phoneticPr fontId="1"/>
  </si>
  <si>
    <t>1161～1190</t>
    <phoneticPr fontId="1"/>
  </si>
  <si>
    <t>俵</t>
    <rPh sb="0" eb="1">
      <t>ヒョウ</t>
    </rPh>
    <phoneticPr fontId="1"/>
  </si>
  <si>
    <t>601～620</t>
    <phoneticPr fontId="1"/>
  </si>
  <si>
    <t>山</t>
    <rPh sb="0" eb="1">
      <t>ヤマ</t>
    </rPh>
    <phoneticPr fontId="1"/>
  </si>
  <si>
    <t>1191～1210</t>
    <phoneticPr fontId="1"/>
  </si>
  <si>
    <t>アスリートビブス
番号</t>
    <rPh sb="9" eb="11">
      <t>バンゴウ</t>
    </rPh>
    <phoneticPr fontId="1"/>
  </si>
  <si>
    <t>参加人数（　　　）×参加料800円＝（　　　　　　　　）円</t>
    <rPh sb="0" eb="4">
      <t>サンカニンズウ</t>
    </rPh>
    <rPh sb="10" eb="13">
      <t>サンカリョウ</t>
    </rPh>
    <rPh sb="16" eb="17">
      <t>エン</t>
    </rPh>
    <rPh sb="28" eb="29">
      <t>エン</t>
    </rPh>
    <phoneticPr fontId="1"/>
  </si>
  <si>
    <t>令和8年度　大島地区中学総体　陸上競技大会</t>
    <rPh sb="0" eb="2">
      <t>レイワ</t>
    </rPh>
    <rPh sb="3" eb="5">
      <t>ネンド</t>
    </rPh>
    <rPh sb="6" eb="10">
      <t>オオシマチク</t>
    </rPh>
    <rPh sb="10" eb="12">
      <t>チュウガク</t>
    </rPh>
    <rPh sb="12" eb="14">
      <t>ソウタイ</t>
    </rPh>
    <rPh sb="15" eb="21">
      <t>リクジョウキョウギタイカイ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</si>
</sst>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3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6"/>
      <name val="ＭＳ Ｐ明朝"/>
      <family val="2"/>
      <charset val="128"/>
    </font>
    <font>
      <sz val="9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2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6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6" fontId="20" fillId="0" borderId="0" applyFont="0" applyFill="0" applyBorder="0" applyAlignment="0" applyProtection="0">
      <alignment vertical="center"/>
    </xf>
    <xf numFmtId="0" fontId="20" fillId="0" borderId="0"/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9" xfId="0" applyFont="1" applyBorder="1">
      <alignment vertical="center"/>
    </xf>
    <xf numFmtId="0" fontId="6" fillId="0" borderId="0" xfId="0" applyFont="1">
      <alignment vertical="center"/>
    </xf>
    <xf numFmtId="0" fontId="4" fillId="0" borderId="25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5" fontId="4" fillId="0" borderId="0" xfId="0" applyNumberFormat="1" applyFont="1" applyAlignment="1">
      <alignment horizontal="center"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4" fillId="0" borderId="3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3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4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shrinkToFit="1"/>
    </xf>
    <xf numFmtId="0" fontId="4" fillId="4" borderId="22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14" fillId="0" borderId="44" xfId="33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43" xfId="0" applyFont="1" applyBorder="1" applyAlignment="1">
      <alignment vertical="center" shrinkToFit="1"/>
    </xf>
    <xf numFmtId="0" fontId="4" fillId="0" borderId="46" xfId="0" applyFont="1" applyBorder="1" applyAlignment="1">
      <alignment vertical="center" shrinkToFit="1"/>
    </xf>
    <xf numFmtId="0" fontId="4" fillId="0" borderId="47" xfId="0" applyFont="1" applyBorder="1" applyAlignment="1">
      <alignment vertical="center" shrinkToFit="1"/>
    </xf>
    <xf numFmtId="0" fontId="4" fillId="0" borderId="48" xfId="0" applyFont="1" applyBorder="1" applyAlignment="1">
      <alignment vertical="center" shrinkToFit="1"/>
    </xf>
    <xf numFmtId="0" fontId="4" fillId="0" borderId="49" xfId="0" applyFont="1" applyBorder="1" applyAlignment="1">
      <alignment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4" borderId="11" xfId="0" applyFont="1" applyFill="1" applyBorder="1">
      <alignment vertical="center"/>
    </xf>
    <xf numFmtId="0" fontId="4" fillId="4" borderId="11" xfId="0" applyFont="1" applyFill="1" applyBorder="1" applyAlignment="1">
      <alignment vertical="center" shrinkToFit="1"/>
    </xf>
    <xf numFmtId="0" fontId="4" fillId="4" borderId="11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4" fillId="2" borderId="7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 shrinkToFit="1"/>
    </xf>
    <xf numFmtId="0" fontId="4" fillId="2" borderId="50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shrinkToFit="1"/>
    </xf>
    <xf numFmtId="5" fontId="17" fillId="0" borderId="0" xfId="0" applyNumberFormat="1" applyFont="1" applyAlignment="1">
      <alignment vertical="center" shrinkToFi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6" fontId="22" fillId="0" borderId="0" xfId="34" applyFont="1">
      <alignment vertical="center"/>
    </xf>
    <xf numFmtId="0" fontId="2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3" fillId="0" borderId="40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wrapText="1" shrinkToFit="1"/>
    </xf>
    <xf numFmtId="0" fontId="3" fillId="0" borderId="3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 shrinkToFit="1"/>
    </xf>
    <xf numFmtId="0" fontId="28" fillId="0" borderId="0" xfId="35" applyFont="1"/>
    <xf numFmtId="0" fontId="20" fillId="0" borderId="0" xfId="35"/>
    <xf numFmtId="0" fontId="29" fillId="0" borderId="52" xfId="35" applyFont="1" applyBorder="1" applyAlignment="1">
      <alignment horizontal="center" vertical="center"/>
    </xf>
    <xf numFmtId="0" fontId="29" fillId="0" borderId="53" xfId="35" applyFont="1" applyBorder="1" applyAlignment="1">
      <alignment horizontal="center" vertical="center"/>
    </xf>
    <xf numFmtId="0" fontId="29" fillId="0" borderId="54" xfId="35" applyFont="1" applyBorder="1" applyAlignment="1">
      <alignment horizontal="center" vertical="center"/>
    </xf>
    <xf numFmtId="0" fontId="29" fillId="0" borderId="55" xfId="35" applyFont="1" applyBorder="1" applyAlignment="1">
      <alignment horizontal="center" vertical="center"/>
    </xf>
    <xf numFmtId="0" fontId="20" fillId="0" borderId="0" xfId="35" applyAlignment="1">
      <alignment horizontal="center" vertical="center"/>
    </xf>
    <xf numFmtId="0" fontId="29" fillId="0" borderId="10" xfId="35" applyFont="1" applyBorder="1" applyAlignment="1">
      <alignment horizontal="center" vertical="center"/>
    </xf>
    <xf numFmtId="0" fontId="29" fillId="0" borderId="38" xfId="35" applyFont="1" applyBorder="1" applyAlignment="1">
      <alignment horizontal="center" vertical="center"/>
    </xf>
    <xf numFmtId="0" fontId="29" fillId="0" borderId="47" xfId="35" applyFont="1" applyBorder="1" applyAlignment="1">
      <alignment horizontal="center" vertical="center"/>
    </xf>
    <xf numFmtId="0" fontId="29" fillId="0" borderId="48" xfId="35" applyFont="1" applyBorder="1" applyAlignment="1">
      <alignment horizontal="center" vertical="center"/>
    </xf>
    <xf numFmtId="0" fontId="29" fillId="0" borderId="4" xfId="35" applyFont="1" applyBorder="1" applyAlignment="1">
      <alignment horizontal="center" vertical="center"/>
    </xf>
    <xf numFmtId="0" fontId="29" fillId="0" borderId="5" xfId="35" applyFont="1" applyBorder="1" applyAlignment="1">
      <alignment horizontal="center" vertical="center"/>
    </xf>
    <xf numFmtId="0" fontId="29" fillId="0" borderId="56" xfId="35" applyFont="1" applyBorder="1" applyAlignment="1">
      <alignment horizontal="center" vertical="center"/>
    </xf>
    <xf numFmtId="0" fontId="29" fillId="0" borderId="3" xfId="35" applyFont="1" applyBorder="1" applyAlignment="1">
      <alignment horizontal="center" vertical="center"/>
    </xf>
    <xf numFmtId="0" fontId="29" fillId="0" borderId="19" xfId="35" applyFont="1" applyBorder="1" applyAlignment="1">
      <alignment horizontal="center" vertical="center"/>
    </xf>
    <xf numFmtId="0" fontId="29" fillId="0" borderId="23" xfId="35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1" fillId="0" borderId="51" xfId="0" applyFont="1" applyBorder="1">
      <alignment vertical="center"/>
    </xf>
    <xf numFmtId="0" fontId="27" fillId="0" borderId="57" xfId="0" applyFont="1" applyBorder="1" applyAlignment="1">
      <alignment vertical="center" wrapText="1"/>
    </xf>
    <xf numFmtId="0" fontId="27" fillId="0" borderId="42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4" fillId="0" borderId="44" xfId="33" applyFont="1" applyBorder="1" applyAlignment="1">
      <alignment horizontal="center" vertical="center" wrapText="1"/>
    </xf>
    <xf numFmtId="0" fontId="24" fillId="0" borderId="45" xfId="33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0" fillId="3" borderId="0" xfId="35" applyFill="1" applyAlignment="1">
      <alignment horizontal="center" vertical="center"/>
    </xf>
  </cellXfs>
  <cellStyles count="36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通貨" xfId="34" builtinId="7"/>
    <cellStyle name="標準" xfId="0" builtinId="0"/>
    <cellStyle name="標準 2" xfId="33" xr:uid="{00000000-0005-0000-0000-000011000000}"/>
    <cellStyle name="標準 3" xfId="35" xr:uid="{C00F4D8A-3187-4078-9317-CDDA8F41E461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</cellStyles>
  <dxfs count="3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fgColor rgb="FFFF0000"/>
        </patternFill>
      </fill>
    </dxf>
    <dxf>
      <fill>
        <patternFill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44902</xdr:colOff>
      <xdr:row>1</xdr:row>
      <xdr:rowOff>13607</xdr:rowOff>
    </xdr:from>
    <xdr:to>
      <xdr:col>4</xdr:col>
      <xdr:colOff>40820</xdr:colOff>
      <xdr:row>1</xdr:row>
      <xdr:rowOff>361950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4902" y="122464"/>
          <a:ext cx="2077811" cy="348343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シートは男女共用です。</a:t>
          </a:r>
          <a:endParaRPr lang="ja-JP" altLang="ja-JP" sz="1200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273844</xdr:colOff>
      <xdr:row>2</xdr:row>
      <xdr:rowOff>119063</xdr:rowOff>
    </xdr:from>
    <xdr:to>
      <xdr:col>9</xdr:col>
      <xdr:colOff>333373</xdr:colOff>
      <xdr:row>29</xdr:row>
      <xdr:rowOff>47624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92FB944-B8DD-4F80-B0C7-E9100D9D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4" y="461963"/>
          <a:ext cx="6231729" cy="4557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6896" zoomScaleSheetLayoutView="4" workbookViewId="0"/>
  </sheetViews>
  <sheetFormatPr baseColWidth="10" defaultColWidth="8.83203125" defaultRowHeight="14"/>
  <sheetData/>
  <phoneticPr fontId="1"/>
  <pageMargins left="0.75" right="0.75" top="1" bottom="1" header="0.51200000000000001" footer="0.5120000000000000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D118"/>
  <sheetViews>
    <sheetView tabSelected="1" view="pageBreakPreview" zoomScaleNormal="100" zoomScaleSheetLayoutView="100" workbookViewId="0">
      <selection activeCell="A2" sqref="A2:P2"/>
    </sheetView>
  </sheetViews>
  <sheetFormatPr baseColWidth="10" defaultColWidth="8.83203125" defaultRowHeight="14"/>
  <cols>
    <col min="1" max="1" width="4.33203125" style="1" bestFit="1" customWidth="1"/>
    <col min="2" max="2" width="7.5" style="1" bestFit="1" customWidth="1"/>
    <col min="3" max="4" width="7.6640625" style="1" bestFit="1" customWidth="1"/>
    <col min="5" max="6" width="8.6640625" style="1" customWidth="1"/>
    <col min="7" max="8" width="11.5" style="3" customWidth="1"/>
    <col min="9" max="9" width="7" style="3" hidden="1" customWidth="1"/>
    <col min="10" max="10" width="6.1640625" style="3" bestFit="1" customWidth="1"/>
    <col min="11" max="11" width="12.1640625" style="1" bestFit="1" customWidth="1"/>
    <col min="12" max="12" width="10.5" style="1" bestFit="1" customWidth="1"/>
    <col min="13" max="13" width="12.83203125" style="1" bestFit="1" customWidth="1"/>
    <col min="14" max="14" width="10.5" style="1" bestFit="1" customWidth="1"/>
    <col min="15" max="15" width="7.6640625" style="1" customWidth="1"/>
    <col min="16" max="16" width="9.1640625" style="1" bestFit="1" customWidth="1"/>
    <col min="17" max="17" width="2.33203125" style="1" bestFit="1" customWidth="1"/>
    <col min="18" max="18" width="16.1640625" style="1" bestFit="1" customWidth="1"/>
    <col min="19" max="19" width="7" style="1" customWidth="1"/>
    <col min="20" max="20" width="10" style="1" bestFit="1" customWidth="1"/>
    <col min="21" max="22" width="17.33203125" style="69" hidden="1" customWidth="1"/>
    <col min="23" max="23" width="15.1640625" style="69" hidden="1" customWidth="1"/>
    <col min="24" max="25" width="16.1640625" style="69" hidden="1" customWidth="1"/>
    <col min="26" max="26" width="18.83203125" style="1" hidden="1" customWidth="1"/>
    <col min="27" max="27" width="6.83203125" style="1" hidden="1" customWidth="1"/>
    <col min="28" max="28" width="8.83203125" style="1"/>
    <col min="29" max="29" width="5.1640625" style="1" hidden="1" customWidth="1"/>
    <col min="30" max="30" width="11.83203125" style="1" hidden="1" customWidth="1"/>
    <col min="31" max="16384" width="8.83203125" style="1"/>
  </cols>
  <sheetData>
    <row r="1" spans="1:30" ht="8.25" customHeight="1">
      <c r="A1" s="11"/>
      <c r="B1" s="11"/>
      <c r="M1" s="119"/>
      <c r="N1" s="119"/>
      <c r="O1" s="119"/>
      <c r="P1" s="119"/>
      <c r="T1" s="18"/>
      <c r="U1" s="68"/>
      <c r="V1" s="68"/>
      <c r="W1" s="68"/>
    </row>
    <row r="2" spans="1:30" ht="31.5" customHeight="1">
      <c r="A2" s="125" t="s">
        <v>286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75"/>
      <c r="R2" s="92"/>
      <c r="S2" s="92"/>
    </row>
    <row r="3" spans="1:30" ht="19.5" customHeight="1">
      <c r="A3" s="126" t="s">
        <v>87</v>
      </c>
      <c r="B3" s="126"/>
      <c r="C3" s="126"/>
      <c r="D3" s="127"/>
      <c r="E3" s="127"/>
      <c r="F3" s="127"/>
      <c r="G3" s="17" t="s">
        <v>168</v>
      </c>
      <c r="H3" s="17"/>
      <c r="I3" s="16"/>
      <c r="J3" s="16"/>
      <c r="L3" s="115"/>
      <c r="M3" s="115"/>
      <c r="N3" s="115"/>
      <c r="O3" s="115"/>
      <c r="Q3" s="75"/>
      <c r="R3" s="92"/>
      <c r="S3" s="92"/>
    </row>
    <row r="4" spans="1:30" ht="19.5" customHeight="1" thickBot="1">
      <c r="A4" s="126" t="s">
        <v>30</v>
      </c>
      <c r="B4" s="126"/>
      <c r="C4" s="126"/>
      <c r="D4" s="128"/>
      <c r="E4" s="128"/>
      <c r="F4" s="128"/>
      <c r="G4" s="17"/>
      <c r="H4" s="17"/>
      <c r="I4" s="16"/>
      <c r="J4" s="16"/>
      <c r="L4" s="115"/>
      <c r="M4" s="115"/>
      <c r="N4" s="115"/>
      <c r="O4" s="115"/>
      <c r="P4" s="74"/>
      <c r="Q4" s="75"/>
      <c r="R4" s="74"/>
      <c r="S4" s="136"/>
      <c r="T4" s="136"/>
      <c r="AC4" s="1" t="s">
        <v>150</v>
      </c>
      <c r="AD4" s="1" t="s">
        <v>152</v>
      </c>
    </row>
    <row r="5" spans="1:30" ht="31" thickBot="1">
      <c r="A5" s="129" t="s">
        <v>12</v>
      </c>
      <c r="B5" s="129"/>
      <c r="C5" s="129"/>
      <c r="D5" s="86" t="s">
        <v>82</v>
      </c>
      <c r="E5" s="86"/>
      <c r="F5" s="86"/>
      <c r="G5" s="86"/>
      <c r="H5" s="87"/>
      <c r="I5" s="87"/>
      <c r="J5" s="16"/>
      <c r="K5" s="116" t="s">
        <v>285</v>
      </c>
      <c r="L5" s="117"/>
      <c r="M5" s="117"/>
      <c r="N5" s="118"/>
      <c r="O5" s="115"/>
      <c r="P5" s="74"/>
      <c r="Q5" s="83"/>
      <c r="R5" s="77" t="s">
        <v>145</v>
      </c>
      <c r="S5" s="97" t="s">
        <v>173</v>
      </c>
      <c r="T5" s="95"/>
      <c r="AC5" s="1" t="s">
        <v>149</v>
      </c>
      <c r="AD5" s="1" t="s">
        <v>153</v>
      </c>
    </row>
    <row r="6" spans="1:30" ht="20" customHeight="1">
      <c r="A6" s="129" t="s">
        <v>8</v>
      </c>
      <c r="B6" s="129"/>
      <c r="C6" s="129"/>
      <c r="D6" s="128"/>
      <c r="E6" s="128"/>
      <c r="F6" s="128"/>
      <c r="G6" s="1"/>
      <c r="H6" s="88" t="s">
        <v>166</v>
      </c>
      <c r="I6" s="1"/>
      <c r="J6" s="16"/>
      <c r="L6" s="115"/>
      <c r="M6" s="115"/>
      <c r="N6" s="115"/>
      <c r="O6" s="115"/>
      <c r="P6" s="74"/>
      <c r="Q6" s="84">
        <v>1</v>
      </c>
      <c r="R6" s="81"/>
      <c r="S6" s="79"/>
      <c r="T6" s="78"/>
      <c r="AC6" s="1" t="s">
        <v>146</v>
      </c>
      <c r="AD6" s="1" t="s">
        <v>151</v>
      </c>
    </row>
    <row r="7" spans="1:30" ht="20" customHeight="1">
      <c r="A7" s="129" t="s">
        <v>15</v>
      </c>
      <c r="B7" s="129"/>
      <c r="C7" s="129"/>
      <c r="D7" s="127"/>
      <c r="E7" s="127"/>
      <c r="F7" s="127"/>
      <c r="G7" s="1"/>
      <c r="H7" s="1"/>
      <c r="I7" s="22"/>
      <c r="J7" s="22"/>
      <c r="L7" s="115"/>
      <c r="M7" s="115"/>
      <c r="N7" s="115"/>
      <c r="O7" s="115"/>
      <c r="P7" s="80"/>
      <c r="Q7" s="85">
        <v>2</v>
      </c>
      <c r="R7" s="81"/>
      <c r="S7" s="79"/>
      <c r="T7" s="78"/>
      <c r="AC7" s="1" t="s">
        <v>147</v>
      </c>
      <c r="AD7" s="1" t="s">
        <v>154</v>
      </c>
    </row>
    <row r="8" spans="1:30" ht="20" customHeight="1">
      <c r="A8" s="129" t="s">
        <v>24</v>
      </c>
      <c r="B8" s="129"/>
      <c r="C8" s="129"/>
      <c r="D8" s="127"/>
      <c r="E8" s="127"/>
      <c r="F8" s="127"/>
      <c r="G8" s="16" t="s">
        <v>167</v>
      </c>
      <c r="H8" s="16"/>
      <c r="I8" s="16"/>
      <c r="J8" s="16"/>
      <c r="K8" s="16"/>
      <c r="L8" s="115"/>
      <c r="M8" s="115"/>
      <c r="N8" s="115"/>
      <c r="O8" s="115"/>
      <c r="P8" s="15"/>
      <c r="Q8" s="85">
        <v>3</v>
      </c>
      <c r="R8" s="82"/>
      <c r="S8" s="79"/>
      <c r="T8" s="78"/>
      <c r="AC8" s="1" t="s">
        <v>148</v>
      </c>
      <c r="AD8" s="1" t="s">
        <v>155</v>
      </c>
    </row>
    <row r="9" spans="1:30" ht="3.75" customHeight="1">
      <c r="L9" s="115"/>
      <c r="M9" s="115"/>
      <c r="N9" s="115"/>
      <c r="O9" s="115"/>
      <c r="S9" s="76"/>
      <c r="AD9" s="1" t="s">
        <v>156</v>
      </c>
    </row>
    <row r="10" spans="1:30" ht="15.75" customHeight="1" thickBot="1">
      <c r="A10" s="19" t="s">
        <v>169</v>
      </c>
      <c r="AD10" s="1" t="s">
        <v>157</v>
      </c>
    </row>
    <row r="11" spans="1:30" ht="15.75" customHeight="1" thickBot="1">
      <c r="A11" s="19" t="s">
        <v>16</v>
      </c>
      <c r="K11" s="2"/>
      <c r="L11" s="2"/>
      <c r="M11" s="2"/>
      <c r="N11" s="2"/>
      <c r="O11" s="122" t="s">
        <v>83</v>
      </c>
      <c r="P11" s="123"/>
      <c r="AD11" s="1" t="s">
        <v>158</v>
      </c>
    </row>
    <row r="12" spans="1:30" ht="14.25" customHeight="1" thickBot="1">
      <c r="A12" s="130" t="s">
        <v>13</v>
      </c>
      <c r="B12" s="132" t="s">
        <v>284</v>
      </c>
      <c r="C12" s="134" t="s">
        <v>0</v>
      </c>
      <c r="D12" s="147" t="s">
        <v>28</v>
      </c>
      <c r="E12" s="134" t="s">
        <v>11</v>
      </c>
      <c r="F12" s="147" t="s">
        <v>29</v>
      </c>
      <c r="G12" s="144" t="s">
        <v>6</v>
      </c>
      <c r="H12" s="144" t="s">
        <v>31</v>
      </c>
      <c r="I12" s="142" t="s">
        <v>4</v>
      </c>
      <c r="J12" s="149" t="s">
        <v>77</v>
      </c>
      <c r="K12" s="141" t="s">
        <v>80</v>
      </c>
      <c r="L12" s="121"/>
      <c r="M12" s="124" t="s">
        <v>81</v>
      </c>
      <c r="N12" s="121"/>
      <c r="O12" s="120" t="s">
        <v>79</v>
      </c>
      <c r="P12" s="121"/>
      <c r="R12" s="151"/>
      <c r="S12" s="152"/>
      <c r="AD12" s="1" t="s">
        <v>159</v>
      </c>
    </row>
    <row r="13" spans="1:30" ht="21" customHeight="1" thickBot="1">
      <c r="A13" s="131"/>
      <c r="B13" s="133"/>
      <c r="C13" s="135"/>
      <c r="D13" s="148"/>
      <c r="E13" s="135"/>
      <c r="F13" s="148"/>
      <c r="G13" s="145"/>
      <c r="H13" s="146"/>
      <c r="I13" s="143"/>
      <c r="J13" s="150"/>
      <c r="K13" s="33" t="s">
        <v>5</v>
      </c>
      <c r="L13" s="21" t="s">
        <v>17</v>
      </c>
      <c r="M13" s="20" t="s">
        <v>5</v>
      </c>
      <c r="N13" s="21" t="s">
        <v>17</v>
      </c>
      <c r="O13" s="23" t="s">
        <v>25</v>
      </c>
      <c r="P13" s="24" t="s">
        <v>26</v>
      </c>
      <c r="R13" s="67" t="s">
        <v>84</v>
      </c>
      <c r="S13" s="93" t="s">
        <v>86</v>
      </c>
      <c r="AD13" s="1" t="s">
        <v>160</v>
      </c>
    </row>
    <row r="14" spans="1:30" ht="53" thickBot="1">
      <c r="A14" s="41" t="s">
        <v>23</v>
      </c>
      <c r="B14" s="42" t="s">
        <v>18</v>
      </c>
      <c r="C14" s="137" t="s">
        <v>19</v>
      </c>
      <c r="D14" s="138"/>
      <c r="E14" s="139" t="s">
        <v>172</v>
      </c>
      <c r="F14" s="140"/>
      <c r="G14" s="43" t="s">
        <v>20</v>
      </c>
      <c r="H14" s="44" t="s">
        <v>32</v>
      </c>
      <c r="I14" s="45" t="s">
        <v>18</v>
      </c>
      <c r="J14" s="46" t="s">
        <v>21</v>
      </c>
      <c r="K14" s="41" t="s">
        <v>78</v>
      </c>
      <c r="L14" s="89" t="s">
        <v>22</v>
      </c>
      <c r="M14" s="43" t="s">
        <v>78</v>
      </c>
      <c r="N14" s="89" t="s">
        <v>27</v>
      </c>
      <c r="O14" s="96" t="s">
        <v>170</v>
      </c>
      <c r="P14" s="90" t="s">
        <v>171</v>
      </c>
      <c r="R14" s="91" t="s">
        <v>85</v>
      </c>
      <c r="S14" s="35">
        <f>SUM(S16:S76)</f>
        <v>0</v>
      </c>
      <c r="AD14" s="1" t="s">
        <v>161</v>
      </c>
    </row>
    <row r="15" spans="1:30" ht="18.75" customHeight="1">
      <c r="A15" s="56" t="s">
        <v>10</v>
      </c>
      <c r="B15" s="57">
        <v>18</v>
      </c>
      <c r="C15" s="58" t="s">
        <v>1</v>
      </c>
      <c r="D15" s="58" t="s">
        <v>2</v>
      </c>
      <c r="E15" s="58" t="str">
        <f>ASC(PHONETIC(C15))</f>
        <v xml:space="preserve">ｶｺﾞｼﾏ </v>
      </c>
      <c r="F15" s="58" t="str">
        <f>ASC(PHONETIC(D15))</f>
        <v>ﾀﾛｳ</v>
      </c>
      <c r="G15" s="36" t="s">
        <v>88</v>
      </c>
      <c r="H15" s="36" t="s">
        <v>89</v>
      </c>
      <c r="I15" s="59" t="s">
        <v>3</v>
      </c>
      <c r="J15" s="37" t="s">
        <v>72</v>
      </c>
      <c r="K15" s="38" t="s">
        <v>33</v>
      </c>
      <c r="L15" s="39">
        <v>1249</v>
      </c>
      <c r="M15" s="38" t="s">
        <v>36</v>
      </c>
      <c r="N15" s="39">
        <v>5678</v>
      </c>
      <c r="O15" s="65" t="s">
        <v>106</v>
      </c>
      <c r="P15" s="40">
        <v>4900</v>
      </c>
      <c r="R15" s="14" t="s">
        <v>5</v>
      </c>
      <c r="S15" s="94" t="s">
        <v>14</v>
      </c>
      <c r="T15" s="3"/>
      <c r="U15" s="70"/>
      <c r="V15" s="70"/>
      <c r="W15" s="70"/>
      <c r="AD15" s="1" t="s">
        <v>162</v>
      </c>
    </row>
    <row r="16" spans="1:30" ht="18.75" customHeight="1" thickBot="1">
      <c r="A16" s="60" t="s">
        <v>9</v>
      </c>
      <c r="B16" s="61">
        <v>35</v>
      </c>
      <c r="C16" s="62" t="s">
        <v>1</v>
      </c>
      <c r="D16" s="62" t="s">
        <v>7</v>
      </c>
      <c r="E16" s="62" t="str">
        <f>ASC(PHONETIC(C16))</f>
        <v xml:space="preserve">ｶｺﾞｼﾏ </v>
      </c>
      <c r="F16" s="62" t="str">
        <f>ASC(PHONETIC(D16))</f>
        <v>ﾊﾅｺ</v>
      </c>
      <c r="G16" s="63" t="s">
        <v>88</v>
      </c>
      <c r="H16" s="63" t="s">
        <v>90</v>
      </c>
      <c r="I16" s="28" t="s">
        <v>3</v>
      </c>
      <c r="J16" s="64" t="s">
        <v>75</v>
      </c>
      <c r="K16" s="25" t="s">
        <v>92</v>
      </c>
      <c r="L16" s="29">
        <v>1432</v>
      </c>
      <c r="M16" s="25" t="s">
        <v>131</v>
      </c>
      <c r="N16" s="29"/>
      <c r="O16" s="66" t="s">
        <v>107</v>
      </c>
      <c r="P16" s="26">
        <v>5178</v>
      </c>
      <c r="R16" s="7" t="s">
        <v>44</v>
      </c>
      <c r="S16" s="14">
        <f t="shared" ref="S16:S45" si="0">COUNTIFS($K$17:$K$86,R16)+COUNTIFS($M$17:$M$86,R16)</f>
        <v>0</v>
      </c>
      <c r="T16" s="3"/>
      <c r="U16" s="69" t="s">
        <v>72</v>
      </c>
      <c r="V16" s="69" t="s">
        <v>109</v>
      </c>
      <c r="W16" s="69" t="s">
        <v>73</v>
      </c>
      <c r="X16" s="69" t="s">
        <v>74</v>
      </c>
      <c r="Y16" s="69" t="s">
        <v>75</v>
      </c>
      <c r="Z16" s="1" t="s">
        <v>76</v>
      </c>
      <c r="AA16" s="1" t="s">
        <v>25</v>
      </c>
      <c r="AD16" s="1" t="s">
        <v>163</v>
      </c>
    </row>
    <row r="17" spans="1:30" ht="18.75" customHeight="1">
      <c r="A17" s="47">
        <v>1</v>
      </c>
      <c r="B17" s="48"/>
      <c r="C17" s="49"/>
      <c r="D17" s="50"/>
      <c r="E17" s="51" t="str">
        <f t="shared" ref="E17:E29" si="1">ASC(PHONETIC(C17))</f>
        <v/>
      </c>
      <c r="F17" s="52" t="str">
        <f t="shared" ref="F17:F29" si="2">ASC(PHONETIC(D17))</f>
        <v/>
      </c>
      <c r="G17" s="53" t="str">
        <f>IF(C17="","",$D$3)</f>
        <v/>
      </c>
      <c r="H17" s="53" t="str">
        <f>IF(C17="","",$D$4)</f>
        <v/>
      </c>
      <c r="I17" s="54"/>
      <c r="J17" s="55"/>
      <c r="K17" s="13"/>
      <c r="L17" s="30"/>
      <c r="M17" s="13"/>
      <c r="N17" s="30"/>
      <c r="O17" s="13"/>
      <c r="P17" s="30"/>
      <c r="R17" s="7" t="s">
        <v>45</v>
      </c>
      <c r="S17" s="14">
        <f t="shared" si="0"/>
        <v>0</v>
      </c>
      <c r="U17" s="69" t="s">
        <v>33</v>
      </c>
      <c r="V17" s="69" t="s">
        <v>63</v>
      </c>
      <c r="W17" s="69" t="s">
        <v>64</v>
      </c>
      <c r="X17" s="69" t="s">
        <v>65</v>
      </c>
      <c r="Y17" s="69" t="s">
        <v>66</v>
      </c>
      <c r="Z17" s="1" t="s">
        <v>67</v>
      </c>
      <c r="AA17" s="1" t="s">
        <v>105</v>
      </c>
      <c r="AD17" s="1" t="s">
        <v>164</v>
      </c>
    </row>
    <row r="18" spans="1:30" ht="18.75" customHeight="1">
      <c r="A18" s="6">
        <v>2</v>
      </c>
      <c r="B18" s="7"/>
      <c r="C18" s="8"/>
      <c r="D18" s="9"/>
      <c r="E18" s="8" t="str">
        <f t="shared" si="1"/>
        <v/>
      </c>
      <c r="F18" s="12" t="str">
        <f t="shared" si="2"/>
        <v/>
      </c>
      <c r="G18" s="5" t="str">
        <f t="shared" ref="G18:G75" si="3">IF(C18="","",$D$3)</f>
        <v/>
      </c>
      <c r="H18" s="5" t="str">
        <f>IF(C18="","",$D$4)</f>
        <v/>
      </c>
      <c r="I18" s="27"/>
      <c r="J18" s="34"/>
      <c r="K18" s="31"/>
      <c r="L18" s="4"/>
      <c r="M18" s="31"/>
      <c r="N18" s="4"/>
      <c r="O18" s="13"/>
      <c r="P18" s="4"/>
      <c r="R18" s="7" t="s">
        <v>98</v>
      </c>
      <c r="S18" s="14">
        <f t="shared" si="0"/>
        <v>0</v>
      </c>
      <c r="U18" s="69" t="s">
        <v>35</v>
      </c>
      <c r="V18" s="69" t="s">
        <v>35</v>
      </c>
      <c r="W18" s="69" t="s">
        <v>35</v>
      </c>
      <c r="X18" s="69" t="s">
        <v>60</v>
      </c>
      <c r="Y18" s="69" t="s">
        <v>60</v>
      </c>
      <c r="Z18" s="1" t="s">
        <v>60</v>
      </c>
      <c r="AA18" s="1" t="s">
        <v>106</v>
      </c>
      <c r="AD18" s="1" t="s">
        <v>165</v>
      </c>
    </row>
    <row r="19" spans="1:30" ht="18.75" customHeight="1">
      <c r="A19" s="6">
        <v>3</v>
      </c>
      <c r="B19" s="7"/>
      <c r="C19" s="8"/>
      <c r="D19" s="9"/>
      <c r="E19" s="8" t="str">
        <f t="shared" si="1"/>
        <v/>
      </c>
      <c r="F19" s="12" t="str">
        <f t="shared" si="2"/>
        <v/>
      </c>
      <c r="G19" s="5" t="str">
        <f t="shared" si="3"/>
        <v/>
      </c>
      <c r="H19" s="5" t="str">
        <f t="shared" ref="H19:H82" si="4">IF(C19="","",$D$4)</f>
        <v/>
      </c>
      <c r="I19" s="27"/>
      <c r="J19" s="34"/>
      <c r="K19" s="31"/>
      <c r="L19" s="4"/>
      <c r="M19" s="31"/>
      <c r="N19" s="4"/>
      <c r="O19" s="13"/>
      <c r="P19" s="4"/>
      <c r="R19" s="7" t="s">
        <v>46</v>
      </c>
      <c r="S19" s="14">
        <f t="shared" si="0"/>
        <v>0</v>
      </c>
      <c r="U19" s="69" t="s">
        <v>36</v>
      </c>
      <c r="V19" s="69" t="s">
        <v>36</v>
      </c>
      <c r="W19" s="69" t="s">
        <v>36</v>
      </c>
      <c r="X19" s="69" t="s">
        <v>68</v>
      </c>
      <c r="Y19" s="69" t="s">
        <v>93</v>
      </c>
      <c r="Z19" s="1" t="s">
        <v>94</v>
      </c>
      <c r="AA19" s="1" t="s">
        <v>107</v>
      </c>
    </row>
    <row r="20" spans="1:30" ht="18.75" customHeight="1">
      <c r="A20" s="6">
        <v>4</v>
      </c>
      <c r="B20" s="7"/>
      <c r="C20" s="8"/>
      <c r="D20" s="9"/>
      <c r="E20" s="8" t="str">
        <f t="shared" si="1"/>
        <v/>
      </c>
      <c r="F20" s="12" t="str">
        <f t="shared" si="2"/>
        <v/>
      </c>
      <c r="G20" s="5" t="str">
        <f t="shared" si="3"/>
        <v/>
      </c>
      <c r="H20" s="5" t="str">
        <f t="shared" si="4"/>
        <v/>
      </c>
      <c r="I20" s="27"/>
      <c r="J20" s="34"/>
      <c r="K20" s="31"/>
      <c r="L20" s="4"/>
      <c r="M20" s="31"/>
      <c r="N20" s="4"/>
      <c r="O20" s="13"/>
      <c r="P20" s="4"/>
      <c r="R20" s="7" t="s">
        <v>99</v>
      </c>
      <c r="S20" s="14">
        <f t="shared" si="0"/>
        <v>0</v>
      </c>
      <c r="U20" s="69" t="s">
        <v>37</v>
      </c>
      <c r="V20" s="69" t="s">
        <v>37</v>
      </c>
      <c r="W20" s="69" t="s">
        <v>37</v>
      </c>
      <c r="X20" s="69" t="s">
        <v>59</v>
      </c>
      <c r="Y20" s="69" t="s">
        <v>59</v>
      </c>
      <c r="Z20" s="1" t="s">
        <v>59</v>
      </c>
      <c r="AA20" s="1" t="s">
        <v>108</v>
      </c>
    </row>
    <row r="21" spans="1:30" ht="18.75" customHeight="1">
      <c r="A21" s="6">
        <v>5</v>
      </c>
      <c r="B21" s="7"/>
      <c r="C21" s="8"/>
      <c r="D21" s="9"/>
      <c r="E21" s="8" t="str">
        <f t="shared" si="1"/>
        <v/>
      </c>
      <c r="F21" s="12" t="str">
        <f t="shared" si="2"/>
        <v/>
      </c>
      <c r="G21" s="5" t="str">
        <f t="shared" si="3"/>
        <v/>
      </c>
      <c r="H21" s="5" t="str">
        <f t="shared" si="4"/>
        <v/>
      </c>
      <c r="I21" s="27"/>
      <c r="J21" s="34"/>
      <c r="K21" s="31"/>
      <c r="L21" s="4"/>
      <c r="M21" s="31"/>
      <c r="N21" s="4"/>
      <c r="O21" s="13"/>
      <c r="P21" s="4"/>
      <c r="R21" s="7" t="s">
        <v>47</v>
      </c>
      <c r="S21" s="14">
        <f t="shared" si="0"/>
        <v>0</v>
      </c>
      <c r="U21" s="69" t="s">
        <v>34</v>
      </c>
      <c r="V21" s="69" t="s">
        <v>96</v>
      </c>
      <c r="W21" s="69" t="s">
        <v>97</v>
      </c>
      <c r="X21" s="69" t="s">
        <v>92</v>
      </c>
      <c r="Y21" s="69" t="s">
        <v>92</v>
      </c>
      <c r="Z21" s="1" t="s">
        <v>58</v>
      </c>
    </row>
    <row r="22" spans="1:30" ht="18.75" customHeight="1">
      <c r="A22" s="6">
        <v>6</v>
      </c>
      <c r="B22" s="7"/>
      <c r="C22" s="8"/>
      <c r="D22" s="9"/>
      <c r="E22" s="8" t="str">
        <f t="shared" si="1"/>
        <v/>
      </c>
      <c r="F22" s="12" t="str">
        <f t="shared" si="2"/>
        <v/>
      </c>
      <c r="G22" s="5" t="str">
        <f t="shared" si="3"/>
        <v/>
      </c>
      <c r="H22" s="5" t="str">
        <f t="shared" si="4"/>
        <v/>
      </c>
      <c r="I22" s="27"/>
      <c r="J22" s="34"/>
      <c r="K22" s="31"/>
      <c r="L22" s="4"/>
      <c r="M22" s="31"/>
      <c r="N22" s="4"/>
      <c r="O22" s="13"/>
      <c r="P22" s="4"/>
      <c r="R22" s="7" t="s">
        <v>100</v>
      </c>
      <c r="S22" s="14">
        <f t="shared" si="0"/>
        <v>0</v>
      </c>
      <c r="U22" s="69" t="s">
        <v>38</v>
      </c>
      <c r="V22" s="69" t="s">
        <v>38</v>
      </c>
      <c r="W22" s="69" t="s">
        <v>38</v>
      </c>
      <c r="X22" s="69" t="s">
        <v>58</v>
      </c>
      <c r="Y22" s="69" t="s">
        <v>58</v>
      </c>
      <c r="Z22" s="1" t="s">
        <v>69</v>
      </c>
    </row>
    <row r="23" spans="1:30" ht="18.75" customHeight="1">
      <c r="A23" s="6">
        <v>7</v>
      </c>
      <c r="B23" s="7"/>
      <c r="C23" s="8"/>
      <c r="D23" s="9"/>
      <c r="E23" s="8" t="str">
        <f t="shared" si="1"/>
        <v/>
      </c>
      <c r="F23" s="12" t="str">
        <f t="shared" si="2"/>
        <v/>
      </c>
      <c r="G23" s="5" t="str">
        <f t="shared" si="3"/>
        <v/>
      </c>
      <c r="H23" s="5" t="str">
        <f t="shared" si="4"/>
        <v/>
      </c>
      <c r="I23" s="27"/>
      <c r="J23" s="34"/>
      <c r="K23" s="31"/>
      <c r="L23" s="4"/>
      <c r="M23" s="31"/>
      <c r="N23" s="4"/>
      <c r="O23" s="13"/>
      <c r="P23" s="4"/>
      <c r="R23" s="7" t="s">
        <v>48</v>
      </c>
      <c r="S23" s="14">
        <f t="shared" si="0"/>
        <v>0</v>
      </c>
      <c r="U23" s="69" t="s">
        <v>91</v>
      </c>
      <c r="V23" s="69" t="s">
        <v>91</v>
      </c>
      <c r="W23" s="69" t="s">
        <v>39</v>
      </c>
      <c r="X23" s="69" t="s">
        <v>69</v>
      </c>
      <c r="Y23" s="69" t="s">
        <v>69</v>
      </c>
      <c r="Z23" s="1" t="s">
        <v>70</v>
      </c>
    </row>
    <row r="24" spans="1:30" ht="18.75" customHeight="1">
      <c r="A24" s="6">
        <v>8</v>
      </c>
      <c r="B24" s="7"/>
      <c r="C24" s="8"/>
      <c r="D24" s="9"/>
      <c r="E24" s="8" t="str">
        <f t="shared" si="1"/>
        <v/>
      </c>
      <c r="F24" s="12" t="str">
        <f t="shared" si="2"/>
        <v/>
      </c>
      <c r="G24" s="5" t="str">
        <f t="shared" si="3"/>
        <v/>
      </c>
      <c r="H24" s="5" t="str">
        <f t="shared" si="4"/>
        <v/>
      </c>
      <c r="I24" s="27"/>
      <c r="J24" s="34"/>
      <c r="K24" s="31"/>
      <c r="L24" s="4"/>
      <c r="M24" s="31"/>
      <c r="N24" s="4"/>
      <c r="O24" s="13"/>
      <c r="P24" s="4"/>
      <c r="R24" s="7" t="s">
        <v>36</v>
      </c>
      <c r="S24" s="14">
        <f t="shared" si="0"/>
        <v>0</v>
      </c>
      <c r="U24" s="69" t="s">
        <v>39</v>
      </c>
      <c r="V24" s="69" t="s">
        <v>39</v>
      </c>
      <c r="W24" s="69" t="s">
        <v>40</v>
      </c>
      <c r="X24" s="69" t="s">
        <v>70</v>
      </c>
      <c r="Y24" s="69" t="s">
        <v>70</v>
      </c>
      <c r="Z24" s="1" t="s">
        <v>71</v>
      </c>
    </row>
    <row r="25" spans="1:30" ht="18.75" customHeight="1">
      <c r="A25" s="6">
        <v>9</v>
      </c>
      <c r="B25" s="7"/>
      <c r="C25" s="8"/>
      <c r="D25" s="9"/>
      <c r="E25" s="8" t="str">
        <f t="shared" si="1"/>
        <v/>
      </c>
      <c r="F25" s="12" t="str">
        <f t="shared" si="2"/>
        <v/>
      </c>
      <c r="G25" s="5" t="str">
        <f t="shared" si="3"/>
        <v/>
      </c>
      <c r="H25" s="5" t="str">
        <f t="shared" si="4"/>
        <v/>
      </c>
      <c r="I25" s="27"/>
      <c r="J25" s="34"/>
      <c r="K25" s="31"/>
      <c r="L25" s="4"/>
      <c r="M25" s="31"/>
      <c r="N25" s="4"/>
      <c r="O25" s="13"/>
      <c r="P25" s="4"/>
      <c r="R25" s="7" t="s">
        <v>37</v>
      </c>
      <c r="S25" s="14">
        <f t="shared" si="0"/>
        <v>0</v>
      </c>
      <c r="U25" s="69" t="s">
        <v>40</v>
      </c>
      <c r="V25" s="69" t="s">
        <v>40</v>
      </c>
      <c r="W25" s="69" t="s">
        <v>42</v>
      </c>
      <c r="X25" s="69" t="s">
        <v>71</v>
      </c>
      <c r="Y25" s="69" t="s">
        <v>71</v>
      </c>
      <c r="Z25" s="72" t="s">
        <v>143</v>
      </c>
    </row>
    <row r="26" spans="1:30" ht="18.75" customHeight="1">
      <c r="A26" s="6">
        <v>10</v>
      </c>
      <c r="B26" s="7"/>
      <c r="C26" s="8"/>
      <c r="D26" s="9"/>
      <c r="E26" s="8" t="str">
        <f t="shared" si="1"/>
        <v/>
      </c>
      <c r="F26" s="12" t="str">
        <f t="shared" si="2"/>
        <v/>
      </c>
      <c r="G26" s="5" t="str">
        <f t="shared" si="3"/>
        <v/>
      </c>
      <c r="H26" s="5" t="str">
        <f t="shared" si="4"/>
        <v/>
      </c>
      <c r="I26" s="27"/>
      <c r="J26" s="34"/>
      <c r="K26" s="31"/>
      <c r="L26" s="4"/>
      <c r="M26" s="31"/>
      <c r="N26" s="4"/>
      <c r="O26" s="13"/>
      <c r="P26" s="4"/>
      <c r="R26" s="7" t="s">
        <v>49</v>
      </c>
      <c r="S26" s="14">
        <f t="shared" si="0"/>
        <v>0</v>
      </c>
      <c r="U26" s="69" t="s">
        <v>41</v>
      </c>
      <c r="V26" s="69" t="s">
        <v>42</v>
      </c>
      <c r="W26" s="69" t="s">
        <v>41</v>
      </c>
      <c r="X26" s="71" t="s">
        <v>130</v>
      </c>
      <c r="Y26" s="71" t="s">
        <v>140</v>
      </c>
      <c r="Z26" s="72" t="s">
        <v>131</v>
      </c>
    </row>
    <row r="27" spans="1:30" ht="18.75" customHeight="1">
      <c r="A27" s="6">
        <v>11</v>
      </c>
      <c r="B27" s="7"/>
      <c r="C27" s="8"/>
      <c r="D27" s="9"/>
      <c r="E27" s="8" t="str">
        <f t="shared" si="1"/>
        <v/>
      </c>
      <c r="F27" s="12" t="str">
        <f t="shared" si="2"/>
        <v/>
      </c>
      <c r="G27" s="5" t="str">
        <f t="shared" si="3"/>
        <v/>
      </c>
      <c r="H27" s="5" t="str">
        <f t="shared" si="4"/>
        <v/>
      </c>
      <c r="I27" s="27"/>
      <c r="J27" s="34"/>
      <c r="K27" s="31"/>
      <c r="L27" s="4"/>
      <c r="M27" s="31"/>
      <c r="N27" s="4"/>
      <c r="O27" s="13"/>
      <c r="P27" s="4"/>
      <c r="R27" s="7" t="s">
        <v>39</v>
      </c>
      <c r="S27" s="14">
        <f t="shared" si="0"/>
        <v>0</v>
      </c>
      <c r="U27" s="69" t="s">
        <v>42</v>
      </c>
      <c r="V27" s="69" t="s">
        <v>41</v>
      </c>
      <c r="W27" s="69" t="s">
        <v>95</v>
      </c>
      <c r="X27" s="71" t="s">
        <v>131</v>
      </c>
      <c r="Y27" s="71" t="s">
        <v>131</v>
      </c>
      <c r="Z27" s="72" t="s">
        <v>144</v>
      </c>
    </row>
    <row r="28" spans="1:30" ht="18.75" customHeight="1">
      <c r="A28" s="6">
        <v>12</v>
      </c>
      <c r="B28" s="7"/>
      <c r="C28" s="8"/>
      <c r="D28" s="9"/>
      <c r="E28" s="8" t="str">
        <f t="shared" si="1"/>
        <v/>
      </c>
      <c r="F28" s="12" t="str">
        <f t="shared" si="2"/>
        <v/>
      </c>
      <c r="G28" s="5" t="str">
        <f t="shared" si="3"/>
        <v/>
      </c>
      <c r="H28" s="5" t="str">
        <f t="shared" si="4"/>
        <v/>
      </c>
      <c r="I28" s="27"/>
      <c r="J28" s="34"/>
      <c r="K28" s="31"/>
      <c r="L28" s="4"/>
      <c r="M28" s="31"/>
      <c r="N28" s="4"/>
      <c r="O28" s="13"/>
      <c r="P28" s="4"/>
      <c r="R28" s="7" t="s">
        <v>50</v>
      </c>
      <c r="S28" s="14">
        <f t="shared" si="0"/>
        <v>0</v>
      </c>
      <c r="U28" s="69" t="s">
        <v>95</v>
      </c>
      <c r="V28" s="69" t="s">
        <v>95</v>
      </c>
      <c r="W28" s="69" t="s">
        <v>43</v>
      </c>
      <c r="X28" s="71" t="s">
        <v>132</v>
      </c>
      <c r="Y28" s="71" t="s">
        <v>142</v>
      </c>
      <c r="Z28" s="72" t="s">
        <v>133</v>
      </c>
    </row>
    <row r="29" spans="1:30" ht="18.75" customHeight="1">
      <c r="A29" s="6">
        <v>13</v>
      </c>
      <c r="B29" s="7"/>
      <c r="C29" s="8"/>
      <c r="D29" s="9"/>
      <c r="E29" s="8" t="str">
        <f t="shared" si="1"/>
        <v/>
      </c>
      <c r="F29" s="12" t="str">
        <f t="shared" si="2"/>
        <v/>
      </c>
      <c r="G29" s="5" t="str">
        <f t="shared" si="3"/>
        <v/>
      </c>
      <c r="H29" s="5" t="str">
        <f t="shared" si="4"/>
        <v/>
      </c>
      <c r="I29" s="27"/>
      <c r="J29" s="34"/>
      <c r="K29" s="31"/>
      <c r="L29" s="4"/>
      <c r="M29" s="31"/>
      <c r="N29" s="4"/>
      <c r="O29" s="13"/>
      <c r="P29" s="4"/>
      <c r="R29" s="7" t="s">
        <v>52</v>
      </c>
      <c r="S29" s="14">
        <f t="shared" si="0"/>
        <v>0</v>
      </c>
      <c r="U29" s="69" t="s">
        <v>43</v>
      </c>
      <c r="V29" s="69" t="s">
        <v>43</v>
      </c>
      <c r="W29" s="71" t="s">
        <v>128</v>
      </c>
      <c r="X29" s="71" t="s">
        <v>133</v>
      </c>
      <c r="Y29" s="71" t="s">
        <v>133</v>
      </c>
      <c r="Z29" s="72" t="s">
        <v>135</v>
      </c>
    </row>
    <row r="30" spans="1:30" ht="18.75" customHeight="1">
      <c r="A30" s="6">
        <v>14</v>
      </c>
      <c r="B30" s="7"/>
      <c r="C30" s="8"/>
      <c r="D30" s="9"/>
      <c r="E30" s="8" t="str">
        <f t="shared" ref="E30:E75" si="5">ASC(PHONETIC(C30))</f>
        <v/>
      </c>
      <c r="F30" s="12" t="str">
        <f t="shared" ref="F30:F75" si="6">ASC(PHONETIC(D30))</f>
        <v/>
      </c>
      <c r="G30" s="5" t="str">
        <f t="shared" si="3"/>
        <v/>
      </c>
      <c r="H30" s="5" t="str">
        <f t="shared" si="4"/>
        <v/>
      </c>
      <c r="I30" s="27"/>
      <c r="J30" s="34"/>
      <c r="K30" s="31"/>
      <c r="L30" s="4"/>
      <c r="M30" s="31"/>
      <c r="N30" s="4"/>
      <c r="O30" s="13"/>
      <c r="P30" s="4"/>
      <c r="R30" s="7" t="s">
        <v>51</v>
      </c>
      <c r="S30" s="14">
        <f t="shared" si="0"/>
        <v>0</v>
      </c>
      <c r="U30" s="71" t="s">
        <v>111</v>
      </c>
      <c r="V30" s="71" t="s">
        <v>125</v>
      </c>
      <c r="W30" s="71" t="s">
        <v>112</v>
      </c>
      <c r="X30" s="71" t="s">
        <v>134</v>
      </c>
      <c r="Y30" s="71" t="s">
        <v>134</v>
      </c>
      <c r="Z30" s="72" t="s">
        <v>136</v>
      </c>
    </row>
    <row r="31" spans="1:30" ht="18.75" customHeight="1">
      <c r="A31" s="6">
        <v>15</v>
      </c>
      <c r="B31" s="7"/>
      <c r="C31" s="8"/>
      <c r="D31" s="9"/>
      <c r="E31" s="8" t="str">
        <f t="shared" si="5"/>
        <v/>
      </c>
      <c r="F31" s="12" t="str">
        <f t="shared" si="6"/>
        <v/>
      </c>
      <c r="G31" s="5" t="str">
        <f t="shared" si="3"/>
        <v/>
      </c>
      <c r="H31" s="5" t="str">
        <f t="shared" si="4"/>
        <v/>
      </c>
      <c r="I31" s="27"/>
      <c r="J31" s="34"/>
      <c r="K31" s="31"/>
      <c r="L31" s="4"/>
      <c r="M31" s="31"/>
      <c r="N31" s="4"/>
      <c r="O31" s="13"/>
      <c r="P31" s="4"/>
      <c r="R31" s="7" t="s">
        <v>101</v>
      </c>
      <c r="S31" s="14">
        <f t="shared" si="0"/>
        <v>0</v>
      </c>
      <c r="U31" s="71" t="s">
        <v>112</v>
      </c>
      <c r="V31" s="71" t="s">
        <v>112</v>
      </c>
      <c r="W31" s="71" t="s">
        <v>113</v>
      </c>
      <c r="X31" s="71" t="s">
        <v>135</v>
      </c>
      <c r="Y31" s="71" t="s">
        <v>135</v>
      </c>
      <c r="Z31" s="72" t="s">
        <v>137</v>
      </c>
    </row>
    <row r="32" spans="1:30" ht="18.75" customHeight="1">
      <c r="A32" s="6">
        <v>16</v>
      </c>
      <c r="B32" s="7"/>
      <c r="C32" s="8"/>
      <c r="D32" s="9"/>
      <c r="E32" s="8" t="str">
        <f t="shared" si="5"/>
        <v/>
      </c>
      <c r="F32" s="12" t="str">
        <f t="shared" si="6"/>
        <v/>
      </c>
      <c r="G32" s="5" t="str">
        <f t="shared" si="3"/>
        <v/>
      </c>
      <c r="H32" s="5" t="str">
        <f t="shared" si="4"/>
        <v/>
      </c>
      <c r="I32" s="27"/>
      <c r="J32" s="34"/>
      <c r="K32" s="31"/>
      <c r="L32" s="4"/>
      <c r="M32" s="31"/>
      <c r="N32" s="4"/>
      <c r="O32" s="13"/>
      <c r="P32" s="4"/>
      <c r="R32" s="7" t="s">
        <v>53</v>
      </c>
      <c r="S32" s="14">
        <f t="shared" si="0"/>
        <v>0</v>
      </c>
      <c r="U32" s="71" t="s">
        <v>113</v>
      </c>
      <c r="V32" s="71" t="s">
        <v>113</v>
      </c>
      <c r="W32" s="71" t="s">
        <v>114</v>
      </c>
      <c r="X32" s="71" t="s">
        <v>136</v>
      </c>
      <c r="Y32" s="71" t="s">
        <v>136</v>
      </c>
      <c r="Z32" s="72" t="s">
        <v>138</v>
      </c>
    </row>
    <row r="33" spans="1:28" ht="18.75" customHeight="1">
      <c r="A33" s="6">
        <v>17</v>
      </c>
      <c r="B33" s="7"/>
      <c r="C33" s="8"/>
      <c r="D33" s="9"/>
      <c r="E33" s="8" t="str">
        <f t="shared" si="5"/>
        <v/>
      </c>
      <c r="F33" s="12" t="str">
        <f t="shared" si="6"/>
        <v/>
      </c>
      <c r="G33" s="5" t="str">
        <f t="shared" si="3"/>
        <v/>
      </c>
      <c r="H33" s="5" t="str">
        <f t="shared" si="4"/>
        <v/>
      </c>
      <c r="I33" s="27"/>
      <c r="J33" s="34"/>
      <c r="K33" s="31"/>
      <c r="L33" s="4"/>
      <c r="M33" s="31"/>
      <c r="N33" s="4"/>
      <c r="O33" s="13"/>
      <c r="P33" s="4"/>
      <c r="R33" s="7" t="s">
        <v>54</v>
      </c>
      <c r="S33" s="14">
        <f t="shared" si="0"/>
        <v>0</v>
      </c>
      <c r="U33" s="71" t="s">
        <v>114</v>
      </c>
      <c r="V33" s="71" t="s">
        <v>114</v>
      </c>
      <c r="W33" s="71" t="s">
        <v>129</v>
      </c>
      <c r="X33" s="71" t="s">
        <v>137</v>
      </c>
      <c r="Y33" s="71" t="s">
        <v>137</v>
      </c>
    </row>
    <row r="34" spans="1:28" ht="18.75" customHeight="1">
      <c r="A34" s="6">
        <v>18</v>
      </c>
      <c r="B34" s="7"/>
      <c r="C34" s="8"/>
      <c r="D34" s="9"/>
      <c r="E34" s="8" t="str">
        <f t="shared" si="5"/>
        <v/>
      </c>
      <c r="F34" s="12" t="str">
        <f t="shared" si="6"/>
        <v/>
      </c>
      <c r="G34" s="5" t="str">
        <f t="shared" si="3"/>
        <v/>
      </c>
      <c r="H34" s="5" t="str">
        <f t="shared" si="4"/>
        <v/>
      </c>
      <c r="I34" s="27"/>
      <c r="J34" s="34"/>
      <c r="K34" s="31"/>
      <c r="L34" s="4"/>
      <c r="M34" s="31"/>
      <c r="N34" s="4"/>
      <c r="O34" s="13"/>
      <c r="P34" s="4"/>
      <c r="R34" s="7" t="s">
        <v>55</v>
      </c>
      <c r="S34" s="14">
        <f t="shared" si="0"/>
        <v>0</v>
      </c>
      <c r="U34" s="71" t="s">
        <v>115</v>
      </c>
      <c r="V34" s="71" t="s">
        <v>127</v>
      </c>
      <c r="W34" s="71" t="s">
        <v>116</v>
      </c>
      <c r="X34" s="71" t="s">
        <v>138</v>
      </c>
      <c r="Y34" s="71" t="s">
        <v>138</v>
      </c>
      <c r="AB34" s="1" t="str">
        <f t="shared" ref="AB34" si="7">Z34&amp;AA34</f>
        <v/>
      </c>
    </row>
    <row r="35" spans="1:28" ht="18.75" customHeight="1">
      <c r="A35" s="6">
        <v>19</v>
      </c>
      <c r="B35" s="7"/>
      <c r="C35" s="8"/>
      <c r="D35" s="9"/>
      <c r="E35" s="8" t="str">
        <f t="shared" si="5"/>
        <v/>
      </c>
      <c r="F35" s="12" t="str">
        <f t="shared" si="6"/>
        <v/>
      </c>
      <c r="G35" s="5" t="str">
        <f t="shared" si="3"/>
        <v/>
      </c>
      <c r="H35" s="5" t="str">
        <f t="shared" si="4"/>
        <v/>
      </c>
      <c r="I35" s="27"/>
      <c r="J35" s="34"/>
      <c r="K35" s="31"/>
      <c r="L35" s="4"/>
      <c r="M35" s="31"/>
      <c r="N35" s="4"/>
      <c r="O35" s="13"/>
      <c r="P35" s="4"/>
      <c r="R35" s="7" t="s">
        <v>102</v>
      </c>
      <c r="S35" s="14">
        <f t="shared" si="0"/>
        <v>0</v>
      </c>
      <c r="U35" s="71" t="s">
        <v>116</v>
      </c>
      <c r="V35" s="71" t="s">
        <v>116</v>
      </c>
      <c r="W35" s="71" t="s">
        <v>118</v>
      </c>
      <c r="Z35" s="1" t="str">
        <f t="shared" ref="Z35" si="8">X35&amp;Y35</f>
        <v/>
      </c>
    </row>
    <row r="36" spans="1:28" ht="18.75" customHeight="1">
      <c r="A36" s="6">
        <v>20</v>
      </c>
      <c r="B36" s="7"/>
      <c r="C36" s="8"/>
      <c r="D36" s="9"/>
      <c r="E36" s="8" t="str">
        <f t="shared" si="5"/>
        <v/>
      </c>
      <c r="F36" s="12" t="str">
        <f t="shared" si="6"/>
        <v/>
      </c>
      <c r="G36" s="5" t="str">
        <f t="shared" si="3"/>
        <v/>
      </c>
      <c r="H36" s="5" t="str">
        <f t="shared" si="4"/>
        <v/>
      </c>
      <c r="I36" s="27"/>
      <c r="J36" s="34"/>
      <c r="K36" s="31"/>
      <c r="L36" s="4"/>
      <c r="M36" s="31"/>
      <c r="N36" s="4"/>
      <c r="O36" s="13"/>
      <c r="P36" s="4"/>
      <c r="R36" s="7" t="s">
        <v>56</v>
      </c>
      <c r="S36" s="14">
        <f t="shared" si="0"/>
        <v>0</v>
      </c>
      <c r="U36" s="71" t="s">
        <v>117</v>
      </c>
      <c r="V36" s="71" t="s">
        <v>117</v>
      </c>
      <c r="W36" s="71" t="s">
        <v>119</v>
      </c>
    </row>
    <row r="37" spans="1:28" ht="18.75" customHeight="1">
      <c r="A37" s="6">
        <v>21</v>
      </c>
      <c r="B37" s="7"/>
      <c r="C37" s="8"/>
      <c r="D37" s="9"/>
      <c r="E37" s="8" t="str">
        <f t="shared" si="5"/>
        <v/>
      </c>
      <c r="F37" s="12" t="str">
        <f t="shared" si="6"/>
        <v/>
      </c>
      <c r="G37" s="5" t="str">
        <f t="shared" si="3"/>
        <v/>
      </c>
      <c r="H37" s="5" t="str">
        <f t="shared" si="4"/>
        <v/>
      </c>
      <c r="I37" s="27"/>
      <c r="J37" s="34"/>
      <c r="K37" s="31"/>
      <c r="L37" s="4"/>
      <c r="M37" s="31"/>
      <c r="N37" s="4"/>
      <c r="O37" s="13"/>
      <c r="P37" s="4"/>
      <c r="R37" s="7" t="s">
        <v>103</v>
      </c>
      <c r="S37" s="14">
        <f t="shared" si="0"/>
        <v>0</v>
      </c>
      <c r="U37" s="71" t="s">
        <v>118</v>
      </c>
      <c r="V37" s="71" t="s">
        <v>118</v>
      </c>
      <c r="W37" s="71" t="s">
        <v>121</v>
      </c>
    </row>
    <row r="38" spans="1:28" ht="18.75" customHeight="1">
      <c r="A38" s="6">
        <v>22</v>
      </c>
      <c r="B38" s="7"/>
      <c r="C38" s="8"/>
      <c r="D38" s="9"/>
      <c r="E38" s="8" t="str">
        <f t="shared" si="5"/>
        <v/>
      </c>
      <c r="F38" s="12" t="str">
        <f t="shared" si="6"/>
        <v/>
      </c>
      <c r="G38" s="5" t="str">
        <f t="shared" si="3"/>
        <v/>
      </c>
      <c r="H38" s="5" t="str">
        <f t="shared" si="4"/>
        <v/>
      </c>
      <c r="I38" s="27"/>
      <c r="J38" s="34"/>
      <c r="K38" s="31"/>
      <c r="L38" s="4"/>
      <c r="M38" s="31"/>
      <c r="N38" s="4"/>
      <c r="O38" s="13"/>
      <c r="P38" s="4"/>
      <c r="R38" s="7" t="s">
        <v>57</v>
      </c>
      <c r="S38" s="14">
        <f t="shared" si="0"/>
        <v>0</v>
      </c>
      <c r="U38" s="71" t="s">
        <v>119</v>
      </c>
      <c r="V38" s="71" t="s">
        <v>119</v>
      </c>
      <c r="W38" s="71" t="s">
        <v>120</v>
      </c>
    </row>
    <row r="39" spans="1:28" ht="18.75" customHeight="1">
      <c r="A39" s="6">
        <v>23</v>
      </c>
      <c r="B39" s="7"/>
      <c r="C39" s="8"/>
      <c r="D39" s="9"/>
      <c r="E39" s="8" t="str">
        <f t="shared" si="5"/>
        <v/>
      </c>
      <c r="F39" s="12" t="str">
        <f t="shared" si="6"/>
        <v/>
      </c>
      <c r="G39" s="5" t="str">
        <f t="shared" si="3"/>
        <v/>
      </c>
      <c r="H39" s="5" t="str">
        <f t="shared" si="4"/>
        <v/>
      </c>
      <c r="I39" s="27"/>
      <c r="J39" s="34"/>
      <c r="K39" s="31"/>
      <c r="L39" s="4"/>
      <c r="M39" s="31"/>
      <c r="N39" s="4"/>
      <c r="O39" s="13"/>
      <c r="P39" s="4"/>
      <c r="R39" s="7" t="s">
        <v>104</v>
      </c>
      <c r="S39" s="14">
        <f t="shared" si="0"/>
        <v>0</v>
      </c>
      <c r="U39" s="71" t="s">
        <v>120</v>
      </c>
      <c r="V39" s="71" t="s">
        <v>120</v>
      </c>
      <c r="W39" s="71" t="s">
        <v>122</v>
      </c>
    </row>
    <row r="40" spans="1:28" ht="18.75" customHeight="1">
      <c r="A40" s="6">
        <v>24</v>
      </c>
      <c r="B40" s="7"/>
      <c r="C40" s="8"/>
      <c r="D40" s="9"/>
      <c r="E40" s="8" t="str">
        <f t="shared" si="5"/>
        <v/>
      </c>
      <c r="F40" s="12" t="str">
        <f t="shared" si="6"/>
        <v/>
      </c>
      <c r="G40" s="5" t="str">
        <f t="shared" si="3"/>
        <v/>
      </c>
      <c r="H40" s="5" t="str">
        <f t="shared" si="4"/>
        <v/>
      </c>
      <c r="I40" s="27"/>
      <c r="J40" s="34"/>
      <c r="K40" s="31"/>
      <c r="L40" s="4"/>
      <c r="M40" s="31"/>
      <c r="N40" s="4"/>
      <c r="O40" s="13"/>
      <c r="P40" s="4"/>
      <c r="R40" s="7" t="s">
        <v>60</v>
      </c>
      <c r="S40" s="14">
        <f t="shared" si="0"/>
        <v>0</v>
      </c>
      <c r="U40" s="71" t="s">
        <v>121</v>
      </c>
      <c r="V40" s="71" t="s">
        <v>121</v>
      </c>
      <c r="W40" s="71" t="s">
        <v>123</v>
      </c>
    </row>
    <row r="41" spans="1:28" ht="18.75" customHeight="1">
      <c r="A41" s="6">
        <v>25</v>
      </c>
      <c r="B41" s="7"/>
      <c r="C41" s="8"/>
      <c r="D41" s="9"/>
      <c r="E41" s="8" t="str">
        <f t="shared" si="5"/>
        <v/>
      </c>
      <c r="F41" s="12" t="str">
        <f t="shared" si="6"/>
        <v/>
      </c>
      <c r="G41" s="5" t="str">
        <f t="shared" si="3"/>
        <v/>
      </c>
      <c r="H41" s="5" t="str">
        <f t="shared" si="4"/>
        <v/>
      </c>
      <c r="I41" s="27"/>
      <c r="J41" s="34"/>
      <c r="K41" s="31"/>
      <c r="L41" s="4"/>
      <c r="M41" s="31"/>
      <c r="N41" s="4"/>
      <c r="O41" s="13"/>
      <c r="P41" s="4"/>
      <c r="R41" s="7" t="s">
        <v>59</v>
      </c>
      <c r="S41" s="14">
        <f t="shared" si="0"/>
        <v>0</v>
      </c>
      <c r="U41" s="71" t="s">
        <v>122</v>
      </c>
      <c r="V41" s="71" t="s">
        <v>122</v>
      </c>
    </row>
    <row r="42" spans="1:28" ht="18.75" customHeight="1">
      <c r="A42" s="6">
        <v>26</v>
      </c>
      <c r="B42" s="7"/>
      <c r="C42" s="8"/>
      <c r="D42" s="9"/>
      <c r="E42" s="8" t="str">
        <f t="shared" si="5"/>
        <v/>
      </c>
      <c r="F42" s="12" t="str">
        <f t="shared" si="6"/>
        <v/>
      </c>
      <c r="G42" s="5" t="str">
        <f t="shared" si="3"/>
        <v/>
      </c>
      <c r="H42" s="5" t="str">
        <f t="shared" si="4"/>
        <v/>
      </c>
      <c r="I42" s="27"/>
      <c r="J42" s="34"/>
      <c r="K42" s="31"/>
      <c r="L42" s="4"/>
      <c r="M42" s="31"/>
      <c r="N42" s="4"/>
      <c r="O42" s="13"/>
      <c r="P42" s="4"/>
      <c r="R42" s="7" t="s">
        <v>58</v>
      </c>
      <c r="S42" s="14">
        <f t="shared" si="0"/>
        <v>0</v>
      </c>
      <c r="U42" s="71" t="s">
        <v>123</v>
      </c>
      <c r="V42" s="71" t="s">
        <v>123</v>
      </c>
    </row>
    <row r="43" spans="1:28" ht="18.75" customHeight="1">
      <c r="A43" s="6">
        <v>27</v>
      </c>
      <c r="B43" s="7"/>
      <c r="C43" s="8"/>
      <c r="D43" s="9"/>
      <c r="E43" s="8" t="str">
        <f t="shared" si="5"/>
        <v/>
      </c>
      <c r="F43" s="12" t="str">
        <f t="shared" si="6"/>
        <v/>
      </c>
      <c r="G43" s="5" t="str">
        <f t="shared" si="3"/>
        <v/>
      </c>
      <c r="H43" s="5" t="str">
        <f t="shared" si="4"/>
        <v/>
      </c>
      <c r="I43" s="27"/>
      <c r="J43" s="34"/>
      <c r="K43" s="31"/>
      <c r="L43" s="4"/>
      <c r="M43" s="31"/>
      <c r="N43" s="4"/>
      <c r="O43" s="13"/>
      <c r="P43" s="4"/>
      <c r="R43" s="7" t="s">
        <v>61</v>
      </c>
      <c r="S43" s="14">
        <f t="shared" si="0"/>
        <v>0</v>
      </c>
    </row>
    <row r="44" spans="1:28" ht="18.75" customHeight="1">
      <c r="A44" s="6">
        <v>28</v>
      </c>
      <c r="B44" s="7"/>
      <c r="C44" s="8"/>
      <c r="D44" s="9"/>
      <c r="E44" s="8" t="str">
        <f t="shared" si="5"/>
        <v/>
      </c>
      <c r="F44" s="12" t="str">
        <f t="shared" si="6"/>
        <v/>
      </c>
      <c r="G44" s="5" t="str">
        <f t="shared" si="3"/>
        <v/>
      </c>
      <c r="H44" s="5" t="str">
        <f t="shared" si="4"/>
        <v/>
      </c>
      <c r="I44" s="27"/>
      <c r="J44" s="34"/>
      <c r="K44" s="31"/>
      <c r="L44" s="4"/>
      <c r="M44" s="31"/>
      <c r="N44" s="4"/>
      <c r="O44" s="13"/>
      <c r="P44" s="4"/>
      <c r="R44" s="7" t="s">
        <v>62</v>
      </c>
      <c r="S44" s="14">
        <f t="shared" si="0"/>
        <v>0</v>
      </c>
    </row>
    <row r="45" spans="1:28" ht="18.75" customHeight="1">
      <c r="A45" s="6">
        <v>29</v>
      </c>
      <c r="B45" s="7"/>
      <c r="C45" s="8"/>
      <c r="D45" s="9"/>
      <c r="E45" s="8" t="str">
        <f t="shared" si="5"/>
        <v/>
      </c>
      <c r="F45" s="12" t="str">
        <f t="shared" si="6"/>
        <v/>
      </c>
      <c r="G45" s="5" t="str">
        <f t="shared" si="3"/>
        <v/>
      </c>
      <c r="H45" s="5" t="str">
        <f t="shared" si="4"/>
        <v/>
      </c>
      <c r="I45" s="27"/>
      <c r="J45" s="34"/>
      <c r="K45" s="31"/>
      <c r="L45" s="4"/>
      <c r="M45" s="31"/>
      <c r="N45" s="4"/>
      <c r="O45" s="13"/>
      <c r="P45" s="4"/>
      <c r="R45" s="7" t="s">
        <v>110</v>
      </c>
      <c r="S45" s="14">
        <f t="shared" si="0"/>
        <v>0</v>
      </c>
    </row>
    <row r="46" spans="1:28" ht="18.75" customHeight="1">
      <c r="A46" s="6">
        <v>30</v>
      </c>
      <c r="B46" s="7"/>
      <c r="C46" s="8"/>
      <c r="D46" s="9"/>
      <c r="E46" s="8" t="str">
        <f t="shared" si="5"/>
        <v/>
      </c>
      <c r="F46" s="12" t="str">
        <f t="shared" si="6"/>
        <v/>
      </c>
      <c r="G46" s="5" t="str">
        <f t="shared" si="3"/>
        <v/>
      </c>
      <c r="H46" s="5" t="str">
        <f t="shared" si="4"/>
        <v/>
      </c>
      <c r="I46" s="27"/>
      <c r="J46" s="34"/>
      <c r="K46" s="31"/>
      <c r="L46" s="4"/>
      <c r="M46" s="31"/>
      <c r="N46" s="4"/>
      <c r="O46" s="13"/>
      <c r="P46" s="4"/>
      <c r="R46" s="7"/>
      <c r="S46" s="14"/>
    </row>
    <row r="47" spans="1:28" ht="18.75" customHeight="1">
      <c r="A47" s="6">
        <v>31</v>
      </c>
      <c r="B47" s="7"/>
      <c r="C47" s="8"/>
      <c r="D47" s="9"/>
      <c r="E47" s="8" t="str">
        <f t="shared" si="5"/>
        <v/>
      </c>
      <c r="F47" s="12" t="str">
        <f t="shared" si="6"/>
        <v/>
      </c>
      <c r="G47" s="5" t="str">
        <f t="shared" si="3"/>
        <v/>
      </c>
      <c r="H47" s="5" t="str">
        <f t="shared" si="4"/>
        <v/>
      </c>
      <c r="I47" s="27"/>
      <c r="J47" s="34"/>
      <c r="K47" s="31"/>
      <c r="L47" s="4"/>
      <c r="M47" s="31"/>
      <c r="N47" s="4"/>
      <c r="O47" s="13"/>
      <c r="P47" s="4"/>
      <c r="R47" s="32" t="s">
        <v>111</v>
      </c>
      <c r="S47" s="14">
        <f t="shared" ref="S47:S76" si="9">COUNTIFS($K$17:$K$86,R47)+COUNTIFS($M$17:$M$86,R47)</f>
        <v>0</v>
      </c>
    </row>
    <row r="48" spans="1:28" ht="18.75" customHeight="1">
      <c r="A48" s="6">
        <v>32</v>
      </c>
      <c r="B48" s="7"/>
      <c r="C48" s="8"/>
      <c r="D48" s="9"/>
      <c r="E48" s="8" t="str">
        <f t="shared" si="5"/>
        <v/>
      </c>
      <c r="F48" s="12" t="str">
        <f t="shared" si="6"/>
        <v/>
      </c>
      <c r="G48" s="5" t="str">
        <f t="shared" si="3"/>
        <v/>
      </c>
      <c r="H48" s="5" t="str">
        <f t="shared" si="4"/>
        <v/>
      </c>
      <c r="I48" s="27"/>
      <c r="J48" s="34"/>
      <c r="K48" s="31"/>
      <c r="L48" s="4"/>
      <c r="M48" s="31"/>
      <c r="N48" s="4"/>
      <c r="O48" s="13"/>
      <c r="P48" s="4"/>
      <c r="R48" s="7" t="s">
        <v>115</v>
      </c>
      <c r="S48" s="14">
        <f t="shared" si="9"/>
        <v>0</v>
      </c>
    </row>
    <row r="49" spans="1:19" ht="18.75" customHeight="1">
      <c r="A49" s="6">
        <v>33</v>
      </c>
      <c r="B49" s="7"/>
      <c r="C49" s="8"/>
      <c r="D49" s="9"/>
      <c r="E49" s="8" t="str">
        <f t="shared" si="5"/>
        <v/>
      </c>
      <c r="F49" s="12" t="str">
        <f t="shared" si="6"/>
        <v/>
      </c>
      <c r="G49" s="5" t="str">
        <f t="shared" si="3"/>
        <v/>
      </c>
      <c r="H49" s="5" t="str">
        <f t="shared" si="4"/>
        <v/>
      </c>
      <c r="I49" s="27"/>
      <c r="J49" s="34"/>
      <c r="K49" s="31"/>
      <c r="L49" s="4"/>
      <c r="M49" s="31"/>
      <c r="N49" s="4"/>
      <c r="O49" s="13"/>
      <c r="P49" s="4"/>
      <c r="R49" s="7" t="s">
        <v>117</v>
      </c>
      <c r="S49" s="14">
        <f t="shared" si="9"/>
        <v>0</v>
      </c>
    </row>
    <row r="50" spans="1:19" ht="18.75" customHeight="1">
      <c r="A50" s="6">
        <v>34</v>
      </c>
      <c r="B50" s="7"/>
      <c r="C50" s="8"/>
      <c r="D50" s="9"/>
      <c r="E50" s="8" t="str">
        <f t="shared" si="5"/>
        <v/>
      </c>
      <c r="F50" s="12" t="str">
        <f t="shared" si="6"/>
        <v/>
      </c>
      <c r="G50" s="5" t="str">
        <f t="shared" si="3"/>
        <v/>
      </c>
      <c r="H50" s="5" t="str">
        <f t="shared" si="4"/>
        <v/>
      </c>
      <c r="I50" s="27"/>
      <c r="J50" s="34"/>
      <c r="K50" s="31"/>
      <c r="L50" s="4"/>
      <c r="M50" s="31"/>
      <c r="N50" s="4"/>
      <c r="O50" s="13"/>
      <c r="P50" s="4"/>
      <c r="R50" s="7" t="s">
        <v>124</v>
      </c>
      <c r="S50" s="14">
        <f t="shared" si="9"/>
        <v>0</v>
      </c>
    </row>
    <row r="51" spans="1:19" ht="18.75" customHeight="1">
      <c r="A51" s="6">
        <v>35</v>
      </c>
      <c r="B51" s="7"/>
      <c r="C51" s="8"/>
      <c r="D51" s="9"/>
      <c r="E51" s="8" t="str">
        <f t="shared" si="5"/>
        <v/>
      </c>
      <c r="F51" s="12" t="str">
        <f t="shared" si="6"/>
        <v/>
      </c>
      <c r="G51" s="5" t="str">
        <f t="shared" si="3"/>
        <v/>
      </c>
      <c r="H51" s="5" t="str">
        <f t="shared" si="4"/>
        <v/>
      </c>
      <c r="I51" s="27"/>
      <c r="J51" s="34"/>
      <c r="K51" s="31"/>
      <c r="L51" s="4"/>
      <c r="M51" s="31"/>
      <c r="N51" s="4"/>
      <c r="O51" s="13"/>
      <c r="P51" s="4"/>
      <c r="R51" s="7" t="s">
        <v>126</v>
      </c>
      <c r="S51" s="14">
        <f t="shared" si="9"/>
        <v>0</v>
      </c>
    </row>
    <row r="52" spans="1:19" ht="18.75" customHeight="1">
      <c r="A52" s="6">
        <v>36</v>
      </c>
      <c r="B52" s="7"/>
      <c r="C52" s="8"/>
      <c r="D52" s="9"/>
      <c r="E52" s="8" t="str">
        <f t="shared" si="5"/>
        <v/>
      </c>
      <c r="F52" s="12" t="str">
        <f t="shared" si="6"/>
        <v/>
      </c>
      <c r="G52" s="5" t="str">
        <f t="shared" si="3"/>
        <v/>
      </c>
      <c r="H52" s="5" t="str">
        <f t="shared" si="4"/>
        <v/>
      </c>
      <c r="I52" s="27"/>
      <c r="J52" s="34"/>
      <c r="K52" s="31"/>
      <c r="L52" s="4"/>
      <c r="M52" s="31"/>
      <c r="N52" s="4"/>
      <c r="O52" s="13"/>
      <c r="P52" s="4"/>
      <c r="R52" s="7" t="s">
        <v>128</v>
      </c>
      <c r="S52" s="14">
        <f t="shared" si="9"/>
        <v>0</v>
      </c>
    </row>
    <row r="53" spans="1:19" ht="18.75" customHeight="1">
      <c r="A53" s="6">
        <v>37</v>
      </c>
      <c r="B53" s="7"/>
      <c r="C53" s="8"/>
      <c r="D53" s="9"/>
      <c r="E53" s="8" t="str">
        <f t="shared" si="5"/>
        <v/>
      </c>
      <c r="F53" s="12" t="str">
        <f t="shared" si="6"/>
        <v/>
      </c>
      <c r="G53" s="5" t="str">
        <f t="shared" si="3"/>
        <v/>
      </c>
      <c r="H53" s="5" t="str">
        <f t="shared" si="4"/>
        <v/>
      </c>
      <c r="I53" s="27"/>
      <c r="J53" s="34"/>
      <c r="K53" s="31"/>
      <c r="L53" s="4"/>
      <c r="M53" s="31"/>
      <c r="N53" s="4"/>
      <c r="O53" s="13"/>
      <c r="P53" s="4"/>
      <c r="R53" s="32" t="s">
        <v>129</v>
      </c>
      <c r="S53" s="14">
        <f t="shared" si="9"/>
        <v>0</v>
      </c>
    </row>
    <row r="54" spans="1:19" ht="18.75" customHeight="1">
      <c r="A54" s="6">
        <v>38</v>
      </c>
      <c r="B54" s="7"/>
      <c r="C54" s="8"/>
      <c r="D54" s="9"/>
      <c r="E54" s="8" t="str">
        <f t="shared" si="5"/>
        <v/>
      </c>
      <c r="F54" s="12" t="str">
        <f t="shared" si="6"/>
        <v/>
      </c>
      <c r="G54" s="5" t="str">
        <f t="shared" si="3"/>
        <v/>
      </c>
      <c r="H54" s="5" t="str">
        <f t="shared" si="4"/>
        <v/>
      </c>
      <c r="I54" s="27"/>
      <c r="J54" s="34"/>
      <c r="K54" s="31"/>
      <c r="L54" s="4"/>
      <c r="M54" s="31"/>
      <c r="N54" s="4"/>
      <c r="O54" s="13"/>
      <c r="P54" s="4"/>
      <c r="R54" s="7" t="s">
        <v>112</v>
      </c>
      <c r="S54" s="14">
        <f t="shared" si="9"/>
        <v>0</v>
      </c>
    </row>
    <row r="55" spans="1:19" ht="18.75" customHeight="1">
      <c r="A55" s="6">
        <v>39</v>
      </c>
      <c r="B55" s="7"/>
      <c r="C55" s="8"/>
      <c r="D55" s="9"/>
      <c r="E55" s="8" t="str">
        <f t="shared" si="5"/>
        <v/>
      </c>
      <c r="F55" s="12" t="str">
        <f t="shared" si="6"/>
        <v/>
      </c>
      <c r="G55" s="5" t="str">
        <f t="shared" si="3"/>
        <v/>
      </c>
      <c r="H55" s="5" t="str">
        <f t="shared" si="4"/>
        <v/>
      </c>
      <c r="I55" s="27"/>
      <c r="J55" s="34"/>
      <c r="K55" s="31"/>
      <c r="L55" s="4"/>
      <c r="M55" s="31"/>
      <c r="N55" s="4"/>
      <c r="O55" s="13"/>
      <c r="P55" s="4"/>
      <c r="R55" s="7" t="s">
        <v>113</v>
      </c>
      <c r="S55" s="14">
        <f t="shared" si="9"/>
        <v>0</v>
      </c>
    </row>
    <row r="56" spans="1:19" ht="18.75" customHeight="1">
      <c r="A56" s="6">
        <v>40</v>
      </c>
      <c r="B56" s="7"/>
      <c r="C56" s="8"/>
      <c r="D56" s="9"/>
      <c r="E56" s="8" t="str">
        <f t="shared" si="5"/>
        <v/>
      </c>
      <c r="F56" s="12" t="str">
        <f t="shared" si="6"/>
        <v/>
      </c>
      <c r="G56" s="5" t="str">
        <f t="shared" si="3"/>
        <v/>
      </c>
      <c r="H56" s="5" t="str">
        <f t="shared" si="4"/>
        <v/>
      </c>
      <c r="I56" s="27"/>
      <c r="J56" s="34"/>
      <c r="K56" s="31"/>
      <c r="L56" s="4"/>
      <c r="M56" s="31"/>
      <c r="N56" s="4"/>
      <c r="O56" s="13"/>
      <c r="P56" s="4"/>
      <c r="R56" s="7" t="s">
        <v>114</v>
      </c>
      <c r="S56" s="14">
        <f t="shared" si="9"/>
        <v>0</v>
      </c>
    </row>
    <row r="57" spans="1:19" ht="18.75" customHeight="1">
      <c r="A57" s="6">
        <v>41</v>
      </c>
      <c r="B57" s="7"/>
      <c r="C57" s="8"/>
      <c r="D57" s="9"/>
      <c r="E57" s="8" t="str">
        <f t="shared" si="5"/>
        <v/>
      </c>
      <c r="F57" s="12" t="str">
        <f t="shared" si="6"/>
        <v/>
      </c>
      <c r="G57" s="5" t="str">
        <f t="shared" si="3"/>
        <v/>
      </c>
      <c r="H57" s="5" t="str">
        <f t="shared" si="4"/>
        <v/>
      </c>
      <c r="I57" s="27"/>
      <c r="J57" s="34"/>
      <c r="K57" s="31"/>
      <c r="L57" s="4"/>
      <c r="M57" s="31"/>
      <c r="N57" s="4"/>
      <c r="O57" s="13"/>
      <c r="P57" s="4"/>
      <c r="R57" s="7" t="s">
        <v>116</v>
      </c>
      <c r="S57" s="14">
        <f t="shared" si="9"/>
        <v>0</v>
      </c>
    </row>
    <row r="58" spans="1:19" ht="18.75" customHeight="1">
      <c r="A58" s="6">
        <v>42</v>
      </c>
      <c r="B58" s="7"/>
      <c r="C58" s="8"/>
      <c r="D58" s="9"/>
      <c r="E58" s="8" t="str">
        <f t="shared" si="5"/>
        <v/>
      </c>
      <c r="F58" s="12" t="str">
        <f t="shared" si="6"/>
        <v/>
      </c>
      <c r="G58" s="5" t="str">
        <f t="shared" si="3"/>
        <v/>
      </c>
      <c r="H58" s="5" t="str">
        <f t="shared" si="4"/>
        <v/>
      </c>
      <c r="I58" s="27"/>
      <c r="J58" s="34"/>
      <c r="K58" s="31"/>
      <c r="L58" s="4"/>
      <c r="M58" s="31"/>
      <c r="N58" s="4"/>
      <c r="O58" s="13"/>
      <c r="P58" s="4"/>
      <c r="R58" s="7" t="s">
        <v>118</v>
      </c>
      <c r="S58" s="14">
        <f t="shared" si="9"/>
        <v>0</v>
      </c>
    </row>
    <row r="59" spans="1:19" ht="18.75" customHeight="1">
      <c r="A59" s="6">
        <v>43</v>
      </c>
      <c r="B59" s="7"/>
      <c r="C59" s="8"/>
      <c r="D59" s="9"/>
      <c r="E59" s="8" t="str">
        <f t="shared" si="5"/>
        <v/>
      </c>
      <c r="F59" s="12" t="str">
        <f t="shared" si="6"/>
        <v/>
      </c>
      <c r="G59" s="5" t="str">
        <f t="shared" si="3"/>
        <v/>
      </c>
      <c r="H59" s="5" t="str">
        <f t="shared" si="4"/>
        <v/>
      </c>
      <c r="I59" s="27"/>
      <c r="J59" s="34"/>
      <c r="K59" s="31"/>
      <c r="L59" s="4"/>
      <c r="M59" s="31"/>
      <c r="N59" s="4"/>
      <c r="O59" s="13"/>
      <c r="P59" s="4"/>
      <c r="R59" s="32" t="s">
        <v>119</v>
      </c>
      <c r="S59" s="14">
        <f t="shared" si="9"/>
        <v>0</v>
      </c>
    </row>
    <row r="60" spans="1:19" ht="18.75" customHeight="1">
      <c r="A60" s="6">
        <v>44</v>
      </c>
      <c r="B60" s="7"/>
      <c r="C60" s="8"/>
      <c r="D60" s="9"/>
      <c r="E60" s="8" t="str">
        <f t="shared" si="5"/>
        <v/>
      </c>
      <c r="F60" s="12" t="str">
        <f t="shared" si="6"/>
        <v/>
      </c>
      <c r="G60" s="5" t="str">
        <f t="shared" si="3"/>
        <v/>
      </c>
      <c r="H60" s="5" t="str">
        <f t="shared" si="4"/>
        <v/>
      </c>
      <c r="I60" s="27"/>
      <c r="J60" s="34"/>
      <c r="K60" s="31"/>
      <c r="L60" s="4"/>
      <c r="M60" s="31"/>
      <c r="N60" s="4"/>
      <c r="O60" s="13"/>
      <c r="P60" s="4"/>
      <c r="R60" s="7" t="s">
        <v>121</v>
      </c>
      <c r="S60" s="14">
        <f t="shared" si="9"/>
        <v>0</v>
      </c>
    </row>
    <row r="61" spans="1:19" ht="18.75" customHeight="1">
      <c r="A61" s="6">
        <v>45</v>
      </c>
      <c r="B61" s="7"/>
      <c r="C61" s="8"/>
      <c r="D61" s="9"/>
      <c r="E61" s="8" t="str">
        <f t="shared" si="5"/>
        <v/>
      </c>
      <c r="F61" s="12" t="str">
        <f t="shared" si="6"/>
        <v/>
      </c>
      <c r="G61" s="5" t="str">
        <f t="shared" si="3"/>
        <v/>
      </c>
      <c r="H61" s="5" t="str">
        <f t="shared" si="4"/>
        <v/>
      </c>
      <c r="I61" s="27"/>
      <c r="J61" s="34"/>
      <c r="K61" s="31"/>
      <c r="L61" s="4"/>
      <c r="M61" s="31"/>
      <c r="N61" s="4"/>
      <c r="O61" s="13"/>
      <c r="P61" s="4"/>
      <c r="R61" s="7" t="s">
        <v>120</v>
      </c>
      <c r="S61" s="14">
        <f t="shared" si="9"/>
        <v>0</v>
      </c>
    </row>
    <row r="62" spans="1:19" ht="18.75" customHeight="1">
      <c r="A62" s="6">
        <v>46</v>
      </c>
      <c r="B62" s="7"/>
      <c r="C62" s="8"/>
      <c r="D62" s="9"/>
      <c r="E62" s="8" t="str">
        <f t="shared" si="5"/>
        <v/>
      </c>
      <c r="F62" s="12" t="str">
        <f t="shared" si="6"/>
        <v/>
      </c>
      <c r="G62" s="5" t="str">
        <f t="shared" si="3"/>
        <v/>
      </c>
      <c r="H62" s="5" t="str">
        <f t="shared" si="4"/>
        <v/>
      </c>
      <c r="I62" s="27"/>
      <c r="J62" s="34"/>
      <c r="K62" s="31"/>
      <c r="L62" s="4"/>
      <c r="M62" s="31"/>
      <c r="N62" s="4"/>
      <c r="O62" s="13"/>
      <c r="P62" s="4"/>
      <c r="R62" s="7" t="s">
        <v>122</v>
      </c>
      <c r="S62" s="14">
        <f t="shared" si="9"/>
        <v>0</v>
      </c>
    </row>
    <row r="63" spans="1:19" ht="18.75" customHeight="1">
      <c r="A63" s="6">
        <v>47</v>
      </c>
      <c r="B63" s="7"/>
      <c r="C63" s="8"/>
      <c r="D63" s="9"/>
      <c r="E63" s="8" t="str">
        <f t="shared" si="5"/>
        <v/>
      </c>
      <c r="F63" s="12" t="str">
        <f t="shared" si="6"/>
        <v/>
      </c>
      <c r="G63" s="5" t="str">
        <f t="shared" si="3"/>
        <v/>
      </c>
      <c r="H63" s="5" t="str">
        <f t="shared" si="4"/>
        <v/>
      </c>
      <c r="I63" s="27"/>
      <c r="J63" s="34"/>
      <c r="K63" s="31"/>
      <c r="L63" s="4"/>
      <c r="M63" s="31"/>
      <c r="N63" s="4"/>
      <c r="O63" s="13"/>
      <c r="P63" s="4"/>
      <c r="R63" s="7" t="s">
        <v>123</v>
      </c>
      <c r="S63" s="14">
        <f t="shared" si="9"/>
        <v>0</v>
      </c>
    </row>
    <row r="64" spans="1:19" ht="18.75" customHeight="1">
      <c r="A64" s="6">
        <v>48</v>
      </c>
      <c r="B64" s="7"/>
      <c r="C64" s="8"/>
      <c r="D64" s="9"/>
      <c r="E64" s="8" t="str">
        <f t="shared" si="5"/>
        <v/>
      </c>
      <c r="F64" s="12" t="str">
        <f t="shared" si="6"/>
        <v/>
      </c>
      <c r="G64" s="5" t="str">
        <f t="shared" si="3"/>
        <v/>
      </c>
      <c r="H64" s="5" t="str">
        <f t="shared" si="4"/>
        <v/>
      </c>
      <c r="I64" s="27"/>
      <c r="J64" s="34"/>
      <c r="K64" s="31"/>
      <c r="L64" s="4"/>
      <c r="M64" s="31"/>
      <c r="N64" s="4"/>
      <c r="O64" s="13"/>
      <c r="P64" s="4"/>
      <c r="R64" s="7" t="s">
        <v>130</v>
      </c>
      <c r="S64" s="14">
        <f t="shared" si="9"/>
        <v>0</v>
      </c>
    </row>
    <row r="65" spans="1:19" ht="18.75" customHeight="1">
      <c r="A65" s="6">
        <v>49</v>
      </c>
      <c r="B65" s="7"/>
      <c r="C65" s="8"/>
      <c r="D65" s="9"/>
      <c r="E65" s="8" t="str">
        <f t="shared" si="5"/>
        <v/>
      </c>
      <c r="F65" s="12" t="str">
        <f t="shared" si="6"/>
        <v/>
      </c>
      <c r="G65" s="5" t="str">
        <f t="shared" si="3"/>
        <v/>
      </c>
      <c r="H65" s="5" t="str">
        <f t="shared" si="4"/>
        <v/>
      </c>
      <c r="I65" s="27"/>
      <c r="J65" s="34"/>
      <c r="K65" s="31"/>
      <c r="L65" s="4"/>
      <c r="M65" s="31"/>
      <c r="N65" s="4"/>
      <c r="O65" s="13"/>
      <c r="P65" s="4"/>
      <c r="R65" s="32" t="s">
        <v>132</v>
      </c>
      <c r="S65" s="14">
        <f t="shared" si="9"/>
        <v>0</v>
      </c>
    </row>
    <row r="66" spans="1:19" ht="18.75" customHeight="1">
      <c r="A66" s="6">
        <v>50</v>
      </c>
      <c r="B66" s="7"/>
      <c r="C66" s="8"/>
      <c r="D66" s="9"/>
      <c r="E66" s="8" t="str">
        <f t="shared" si="5"/>
        <v/>
      </c>
      <c r="F66" s="12" t="str">
        <f t="shared" si="6"/>
        <v/>
      </c>
      <c r="G66" s="5" t="str">
        <f t="shared" si="3"/>
        <v/>
      </c>
      <c r="H66" s="5" t="str">
        <f t="shared" si="4"/>
        <v/>
      </c>
      <c r="I66" s="27"/>
      <c r="J66" s="34"/>
      <c r="K66" s="31"/>
      <c r="L66" s="4"/>
      <c r="M66" s="31"/>
      <c r="N66" s="4"/>
      <c r="O66" s="13"/>
      <c r="P66" s="4"/>
      <c r="R66" s="7" t="s">
        <v>134</v>
      </c>
      <c r="S66" s="14">
        <f t="shared" si="9"/>
        <v>0</v>
      </c>
    </row>
    <row r="67" spans="1:19" ht="18.75" customHeight="1">
      <c r="A67" s="6">
        <v>51</v>
      </c>
      <c r="B67" s="7"/>
      <c r="C67" s="8"/>
      <c r="D67" s="9"/>
      <c r="E67" s="8" t="str">
        <f t="shared" si="5"/>
        <v/>
      </c>
      <c r="F67" s="12" t="str">
        <f t="shared" si="6"/>
        <v/>
      </c>
      <c r="G67" s="5" t="str">
        <f t="shared" si="3"/>
        <v/>
      </c>
      <c r="H67" s="5" t="str">
        <f t="shared" si="4"/>
        <v/>
      </c>
      <c r="I67" s="27"/>
      <c r="J67" s="34"/>
      <c r="K67" s="31"/>
      <c r="L67" s="4"/>
      <c r="M67" s="31"/>
      <c r="N67" s="4"/>
      <c r="O67" s="13"/>
      <c r="P67" s="4"/>
      <c r="R67" s="7" t="s">
        <v>139</v>
      </c>
      <c r="S67" s="14">
        <f t="shared" si="9"/>
        <v>0</v>
      </c>
    </row>
    <row r="68" spans="1:19" ht="18.75" customHeight="1">
      <c r="A68" s="6">
        <v>52</v>
      </c>
      <c r="B68" s="7"/>
      <c r="C68" s="8"/>
      <c r="D68" s="9"/>
      <c r="E68" s="8" t="str">
        <f t="shared" si="5"/>
        <v/>
      </c>
      <c r="F68" s="12" t="str">
        <f t="shared" si="6"/>
        <v/>
      </c>
      <c r="G68" s="5" t="str">
        <f t="shared" si="3"/>
        <v/>
      </c>
      <c r="H68" s="5" t="str">
        <f t="shared" si="4"/>
        <v/>
      </c>
      <c r="I68" s="27"/>
      <c r="J68" s="34"/>
      <c r="K68" s="31"/>
      <c r="L68" s="4"/>
      <c r="M68" s="31"/>
      <c r="N68" s="4"/>
      <c r="O68" s="13"/>
      <c r="P68" s="4"/>
      <c r="R68" s="7" t="s">
        <v>141</v>
      </c>
      <c r="S68" s="14">
        <f t="shared" si="9"/>
        <v>0</v>
      </c>
    </row>
    <row r="69" spans="1:19" ht="18.75" customHeight="1">
      <c r="A69" s="6">
        <v>53</v>
      </c>
      <c r="B69" s="7"/>
      <c r="C69" s="8"/>
      <c r="D69" s="9"/>
      <c r="E69" s="8" t="str">
        <f t="shared" si="5"/>
        <v/>
      </c>
      <c r="F69" s="12" t="str">
        <f t="shared" si="6"/>
        <v/>
      </c>
      <c r="G69" s="5" t="str">
        <f t="shared" si="3"/>
        <v/>
      </c>
      <c r="H69" s="5" t="str">
        <f t="shared" si="4"/>
        <v/>
      </c>
      <c r="I69" s="27"/>
      <c r="J69" s="34"/>
      <c r="K69" s="31"/>
      <c r="L69" s="4"/>
      <c r="M69" s="31"/>
      <c r="N69" s="4"/>
      <c r="O69" s="13"/>
      <c r="P69" s="4"/>
      <c r="R69" s="7" t="s">
        <v>143</v>
      </c>
      <c r="S69" s="14">
        <f t="shared" si="9"/>
        <v>0</v>
      </c>
    </row>
    <row r="70" spans="1:19" ht="18.75" customHeight="1">
      <c r="A70" s="6">
        <v>54</v>
      </c>
      <c r="B70" s="7"/>
      <c r="C70" s="8"/>
      <c r="D70" s="9"/>
      <c r="E70" s="8" t="str">
        <f t="shared" si="5"/>
        <v/>
      </c>
      <c r="F70" s="12" t="str">
        <f t="shared" si="6"/>
        <v/>
      </c>
      <c r="G70" s="5" t="str">
        <f t="shared" si="3"/>
        <v/>
      </c>
      <c r="H70" s="5" t="str">
        <f t="shared" si="4"/>
        <v/>
      </c>
      <c r="I70" s="27"/>
      <c r="J70" s="34"/>
      <c r="K70" s="31"/>
      <c r="L70" s="4"/>
      <c r="M70" s="31"/>
      <c r="N70" s="4"/>
      <c r="O70" s="13"/>
      <c r="P70" s="4"/>
      <c r="R70" s="7" t="s">
        <v>144</v>
      </c>
      <c r="S70" s="14">
        <f t="shared" si="9"/>
        <v>0</v>
      </c>
    </row>
    <row r="71" spans="1:19" ht="18.75" customHeight="1">
      <c r="A71" s="6">
        <v>55</v>
      </c>
      <c r="B71" s="7"/>
      <c r="C71" s="8"/>
      <c r="D71" s="9"/>
      <c r="E71" s="8" t="str">
        <f t="shared" si="5"/>
        <v/>
      </c>
      <c r="F71" s="12" t="str">
        <f t="shared" si="6"/>
        <v/>
      </c>
      <c r="G71" s="5" t="str">
        <f t="shared" si="3"/>
        <v/>
      </c>
      <c r="H71" s="5" t="str">
        <f t="shared" si="4"/>
        <v/>
      </c>
      <c r="I71" s="27"/>
      <c r="J71" s="34"/>
      <c r="K71" s="31"/>
      <c r="L71" s="4"/>
      <c r="M71" s="31"/>
      <c r="N71" s="4"/>
      <c r="O71" s="13"/>
      <c r="P71" s="4"/>
      <c r="R71" s="32" t="s">
        <v>131</v>
      </c>
      <c r="S71" s="14">
        <f t="shared" si="9"/>
        <v>0</v>
      </c>
    </row>
    <row r="72" spans="1:19" ht="18.75" customHeight="1">
      <c r="A72" s="6">
        <v>56</v>
      </c>
      <c r="B72" s="7"/>
      <c r="C72" s="8"/>
      <c r="D72" s="9"/>
      <c r="E72" s="8" t="str">
        <f t="shared" si="5"/>
        <v/>
      </c>
      <c r="F72" s="12" t="str">
        <f t="shared" si="6"/>
        <v/>
      </c>
      <c r="G72" s="5" t="str">
        <f t="shared" si="3"/>
        <v/>
      </c>
      <c r="H72" s="5" t="str">
        <f t="shared" si="4"/>
        <v/>
      </c>
      <c r="I72" s="27"/>
      <c r="J72" s="34"/>
      <c r="K72" s="31"/>
      <c r="L72" s="4"/>
      <c r="M72" s="31"/>
      <c r="N72" s="4"/>
      <c r="O72" s="13"/>
      <c r="P72" s="4"/>
      <c r="R72" s="7" t="s">
        <v>133</v>
      </c>
      <c r="S72" s="14">
        <f t="shared" si="9"/>
        <v>0</v>
      </c>
    </row>
    <row r="73" spans="1:19" ht="18.75" customHeight="1">
      <c r="A73" s="6">
        <v>57</v>
      </c>
      <c r="B73" s="7"/>
      <c r="C73" s="8"/>
      <c r="D73" s="9"/>
      <c r="E73" s="8" t="str">
        <f t="shared" si="5"/>
        <v/>
      </c>
      <c r="F73" s="12" t="str">
        <f t="shared" si="6"/>
        <v/>
      </c>
      <c r="G73" s="5" t="str">
        <f t="shared" si="3"/>
        <v/>
      </c>
      <c r="H73" s="5" t="str">
        <f t="shared" si="4"/>
        <v/>
      </c>
      <c r="I73" s="27"/>
      <c r="J73" s="34"/>
      <c r="K73" s="31"/>
      <c r="L73" s="4"/>
      <c r="M73" s="31"/>
      <c r="N73" s="4"/>
      <c r="O73" s="13"/>
      <c r="P73" s="4"/>
      <c r="R73" s="7" t="s">
        <v>135</v>
      </c>
      <c r="S73" s="14">
        <f t="shared" si="9"/>
        <v>0</v>
      </c>
    </row>
    <row r="74" spans="1:19" ht="18.75" customHeight="1">
      <c r="A74" s="6">
        <v>58</v>
      </c>
      <c r="B74" s="7"/>
      <c r="C74" s="8"/>
      <c r="D74" s="9"/>
      <c r="E74" s="8" t="str">
        <f t="shared" si="5"/>
        <v/>
      </c>
      <c r="F74" s="12" t="str">
        <f t="shared" si="6"/>
        <v/>
      </c>
      <c r="G74" s="5" t="str">
        <f t="shared" si="3"/>
        <v/>
      </c>
      <c r="H74" s="5" t="str">
        <f t="shared" si="4"/>
        <v/>
      </c>
      <c r="I74" s="27"/>
      <c r="J74" s="34"/>
      <c r="K74" s="31"/>
      <c r="L74" s="4"/>
      <c r="M74" s="31"/>
      <c r="N74" s="4"/>
      <c r="O74" s="13"/>
      <c r="P74" s="4"/>
      <c r="R74" s="7" t="s">
        <v>136</v>
      </c>
      <c r="S74" s="14">
        <f t="shared" si="9"/>
        <v>0</v>
      </c>
    </row>
    <row r="75" spans="1:19" ht="18.75" customHeight="1">
      <c r="A75" s="6">
        <v>59</v>
      </c>
      <c r="B75" s="7"/>
      <c r="C75" s="8"/>
      <c r="D75" s="9"/>
      <c r="E75" s="8" t="str">
        <f t="shared" si="5"/>
        <v/>
      </c>
      <c r="F75" s="12" t="str">
        <f t="shared" si="6"/>
        <v/>
      </c>
      <c r="G75" s="5" t="str">
        <f t="shared" si="3"/>
        <v/>
      </c>
      <c r="H75" s="5" t="str">
        <f t="shared" si="4"/>
        <v/>
      </c>
      <c r="I75" s="27"/>
      <c r="J75" s="34"/>
      <c r="K75" s="31"/>
      <c r="L75" s="4"/>
      <c r="M75" s="31"/>
      <c r="N75" s="4"/>
      <c r="O75" s="13"/>
      <c r="P75" s="4"/>
      <c r="R75" s="7" t="s">
        <v>137</v>
      </c>
      <c r="S75" s="14">
        <f t="shared" si="9"/>
        <v>0</v>
      </c>
    </row>
    <row r="76" spans="1:19" ht="18.75" customHeight="1">
      <c r="A76" s="6">
        <v>60</v>
      </c>
      <c r="B76" s="7"/>
      <c r="C76" s="8"/>
      <c r="D76" s="9"/>
      <c r="E76" s="8" t="str">
        <f t="shared" ref="E76:E86" si="10">ASC(PHONETIC(C76))</f>
        <v/>
      </c>
      <c r="F76" s="12" t="str">
        <f t="shared" ref="F76:F86" si="11">ASC(PHONETIC(D76))</f>
        <v/>
      </c>
      <c r="G76" s="5" t="str">
        <f t="shared" ref="G76:G86" si="12">IF(C76="","",$D$3)</f>
        <v/>
      </c>
      <c r="H76" s="5" t="str">
        <f t="shared" si="4"/>
        <v/>
      </c>
      <c r="I76" s="27"/>
      <c r="J76" s="34"/>
      <c r="K76" s="31"/>
      <c r="L76" s="4"/>
      <c r="M76" s="31"/>
      <c r="N76" s="4"/>
      <c r="O76" s="13"/>
      <c r="P76" s="4"/>
      <c r="R76" s="73" t="s">
        <v>138</v>
      </c>
      <c r="S76" s="14">
        <f t="shared" si="9"/>
        <v>0</v>
      </c>
    </row>
    <row r="77" spans="1:19" ht="18.75" customHeight="1">
      <c r="A77" s="6">
        <v>61</v>
      </c>
      <c r="B77" s="7"/>
      <c r="C77" s="8"/>
      <c r="D77" s="9"/>
      <c r="E77" s="8" t="str">
        <f t="shared" si="10"/>
        <v/>
      </c>
      <c r="F77" s="12" t="str">
        <f t="shared" si="11"/>
        <v/>
      </c>
      <c r="G77" s="5" t="str">
        <f t="shared" si="12"/>
        <v/>
      </c>
      <c r="H77" s="5" t="str">
        <f t="shared" si="4"/>
        <v/>
      </c>
      <c r="I77" s="27"/>
      <c r="J77" s="34"/>
      <c r="K77" s="31"/>
      <c r="L77" s="4"/>
      <c r="M77" s="31"/>
      <c r="N77" s="4"/>
      <c r="O77" s="13"/>
      <c r="P77" s="4"/>
    </row>
    <row r="78" spans="1:19" ht="18.75" customHeight="1">
      <c r="A78" s="6">
        <v>62</v>
      </c>
      <c r="B78" s="7"/>
      <c r="C78" s="8"/>
      <c r="D78" s="9"/>
      <c r="E78" s="8" t="str">
        <f t="shared" si="10"/>
        <v/>
      </c>
      <c r="F78" s="12" t="str">
        <f t="shared" si="11"/>
        <v/>
      </c>
      <c r="G78" s="5" t="str">
        <f t="shared" si="12"/>
        <v/>
      </c>
      <c r="H78" s="5" t="str">
        <f t="shared" si="4"/>
        <v/>
      </c>
      <c r="I78" s="27"/>
      <c r="J78" s="34"/>
      <c r="K78" s="31"/>
      <c r="L78" s="4"/>
      <c r="M78" s="31"/>
      <c r="N78" s="4"/>
      <c r="O78" s="13"/>
      <c r="P78" s="4"/>
    </row>
    <row r="79" spans="1:19" ht="18.75" customHeight="1">
      <c r="A79" s="6">
        <v>63</v>
      </c>
      <c r="B79" s="7"/>
      <c r="C79" s="8"/>
      <c r="D79" s="9"/>
      <c r="E79" s="8" t="str">
        <f t="shared" si="10"/>
        <v/>
      </c>
      <c r="F79" s="12" t="str">
        <f t="shared" si="11"/>
        <v/>
      </c>
      <c r="G79" s="5" t="str">
        <f t="shared" si="12"/>
        <v/>
      </c>
      <c r="H79" s="5" t="str">
        <f t="shared" si="4"/>
        <v/>
      </c>
      <c r="I79" s="27"/>
      <c r="J79" s="34"/>
      <c r="K79" s="31"/>
      <c r="L79" s="4"/>
      <c r="M79" s="31"/>
      <c r="N79" s="4"/>
      <c r="O79" s="13"/>
      <c r="P79" s="4"/>
    </row>
    <row r="80" spans="1:19" ht="18.75" customHeight="1">
      <c r="A80" s="6">
        <v>64</v>
      </c>
      <c r="B80" s="7"/>
      <c r="C80" s="8"/>
      <c r="D80" s="9"/>
      <c r="E80" s="8" t="str">
        <f t="shared" si="10"/>
        <v/>
      </c>
      <c r="F80" s="12" t="str">
        <f t="shared" si="11"/>
        <v/>
      </c>
      <c r="G80" s="5" t="str">
        <f t="shared" si="12"/>
        <v/>
      </c>
      <c r="H80" s="5" t="str">
        <f t="shared" si="4"/>
        <v/>
      </c>
      <c r="I80" s="27"/>
      <c r="J80" s="34"/>
      <c r="K80" s="31"/>
      <c r="L80" s="4"/>
      <c r="M80" s="31"/>
      <c r="N80" s="4"/>
      <c r="O80" s="13"/>
      <c r="P80" s="4"/>
    </row>
    <row r="81" spans="1:16" ht="18.75" customHeight="1">
      <c r="A81" s="6">
        <v>65</v>
      </c>
      <c r="B81" s="7"/>
      <c r="C81" s="8"/>
      <c r="D81" s="9"/>
      <c r="E81" s="8" t="str">
        <f t="shared" si="10"/>
        <v/>
      </c>
      <c r="F81" s="12" t="str">
        <f t="shared" si="11"/>
        <v/>
      </c>
      <c r="G81" s="5" t="str">
        <f t="shared" si="12"/>
        <v/>
      </c>
      <c r="H81" s="5" t="str">
        <f t="shared" si="4"/>
        <v/>
      </c>
      <c r="I81" s="27"/>
      <c r="J81" s="34"/>
      <c r="K81" s="31"/>
      <c r="L81" s="4"/>
      <c r="M81" s="31"/>
      <c r="N81" s="4"/>
      <c r="O81" s="13"/>
      <c r="P81" s="4"/>
    </row>
    <row r="82" spans="1:16" ht="18.75" customHeight="1">
      <c r="A82" s="6">
        <v>66</v>
      </c>
      <c r="B82" s="7"/>
      <c r="C82" s="8"/>
      <c r="D82" s="9"/>
      <c r="E82" s="8" t="str">
        <f t="shared" si="10"/>
        <v/>
      </c>
      <c r="F82" s="12" t="str">
        <f t="shared" si="11"/>
        <v/>
      </c>
      <c r="G82" s="5" t="str">
        <f t="shared" si="12"/>
        <v/>
      </c>
      <c r="H82" s="5" t="str">
        <f t="shared" si="4"/>
        <v/>
      </c>
      <c r="I82" s="27"/>
      <c r="J82" s="34"/>
      <c r="K82" s="31"/>
      <c r="L82" s="4"/>
      <c r="M82" s="31"/>
      <c r="N82" s="4"/>
      <c r="O82" s="13"/>
      <c r="P82" s="4"/>
    </row>
    <row r="83" spans="1:16" ht="18.75" customHeight="1">
      <c r="A83" s="6">
        <v>67</v>
      </c>
      <c r="B83" s="7"/>
      <c r="C83" s="8"/>
      <c r="D83" s="9"/>
      <c r="E83" s="8" t="str">
        <f t="shared" si="10"/>
        <v/>
      </c>
      <c r="F83" s="12" t="str">
        <f t="shared" si="11"/>
        <v/>
      </c>
      <c r="G83" s="5" t="str">
        <f t="shared" si="12"/>
        <v/>
      </c>
      <c r="H83" s="5" t="str">
        <f t="shared" ref="H83:H86" si="13">IF(C83="","",$D$4)</f>
        <v/>
      </c>
      <c r="I83" s="27"/>
      <c r="J83" s="34"/>
      <c r="K83" s="31"/>
      <c r="L83" s="4"/>
      <c r="M83" s="31"/>
      <c r="N83" s="4"/>
      <c r="O83" s="13"/>
      <c r="P83" s="4"/>
    </row>
    <row r="84" spans="1:16" ht="18.75" customHeight="1">
      <c r="A84" s="6">
        <v>68</v>
      </c>
      <c r="B84" s="7"/>
      <c r="C84" s="8"/>
      <c r="D84" s="9"/>
      <c r="E84" s="8" t="str">
        <f t="shared" si="10"/>
        <v/>
      </c>
      <c r="F84" s="12" t="str">
        <f t="shared" si="11"/>
        <v/>
      </c>
      <c r="G84" s="5" t="str">
        <f t="shared" si="12"/>
        <v/>
      </c>
      <c r="H84" s="5" t="str">
        <f t="shared" si="13"/>
        <v/>
      </c>
      <c r="I84" s="27"/>
      <c r="J84" s="34"/>
      <c r="K84" s="31"/>
      <c r="L84" s="4"/>
      <c r="M84" s="31"/>
      <c r="N84" s="4"/>
      <c r="O84" s="13"/>
      <c r="P84" s="4"/>
    </row>
    <row r="85" spans="1:16" ht="18.75" customHeight="1">
      <c r="A85" s="6">
        <v>69</v>
      </c>
      <c r="B85" s="7"/>
      <c r="C85" s="8"/>
      <c r="D85" s="9"/>
      <c r="E85" s="8" t="str">
        <f t="shared" si="10"/>
        <v/>
      </c>
      <c r="F85" s="12" t="str">
        <f t="shared" si="11"/>
        <v/>
      </c>
      <c r="G85" s="5" t="str">
        <f t="shared" si="12"/>
        <v/>
      </c>
      <c r="H85" s="5" t="str">
        <f t="shared" si="13"/>
        <v/>
      </c>
      <c r="I85" s="27"/>
      <c r="J85" s="34"/>
      <c r="K85" s="31"/>
      <c r="L85" s="4"/>
      <c r="M85" s="31"/>
      <c r="N85" s="4"/>
      <c r="O85" s="13"/>
      <c r="P85" s="4"/>
    </row>
    <row r="86" spans="1:16" ht="18.75" customHeight="1">
      <c r="A86" s="6">
        <v>70</v>
      </c>
      <c r="B86" s="7"/>
      <c r="C86" s="8"/>
      <c r="D86" s="9"/>
      <c r="E86" s="8" t="str">
        <f t="shared" si="10"/>
        <v/>
      </c>
      <c r="F86" s="12" t="str">
        <f t="shared" si="11"/>
        <v/>
      </c>
      <c r="G86" s="5" t="str">
        <f t="shared" si="12"/>
        <v/>
      </c>
      <c r="H86" s="5" t="str">
        <f t="shared" si="13"/>
        <v/>
      </c>
      <c r="I86" s="27"/>
      <c r="J86" s="34"/>
      <c r="K86" s="31"/>
      <c r="L86" s="4"/>
      <c r="M86" s="31"/>
      <c r="N86" s="4"/>
      <c r="O86" s="13"/>
      <c r="P86" s="4"/>
    </row>
    <row r="87" spans="1:16" ht="18.75" customHeight="1">
      <c r="A87" s="6">
        <v>71</v>
      </c>
      <c r="K87" s="1">
        <f>COUNTA(K17:K86)</f>
        <v>0</v>
      </c>
      <c r="M87" s="1">
        <f>COUNTA(M17:M86)</f>
        <v>0</v>
      </c>
    </row>
    <row r="88" spans="1:16" ht="18.75" customHeight="1">
      <c r="A88" s="6">
        <v>72</v>
      </c>
    </row>
    <row r="89" spans="1:16" ht="18.75" customHeight="1">
      <c r="A89" s="6">
        <v>73</v>
      </c>
    </row>
    <row r="90" spans="1:16" ht="18.75" customHeight="1">
      <c r="A90" s="6">
        <v>74</v>
      </c>
    </row>
    <row r="91" spans="1:16" ht="18.75" customHeight="1">
      <c r="A91" s="6">
        <v>75</v>
      </c>
    </row>
    <row r="92" spans="1:16" ht="18.75" customHeight="1">
      <c r="A92" s="6">
        <v>76</v>
      </c>
    </row>
    <row r="93" spans="1:16" ht="18.75" customHeight="1">
      <c r="A93" s="6">
        <v>77</v>
      </c>
    </row>
    <row r="94" spans="1:16" ht="18.75" customHeight="1">
      <c r="A94" s="6">
        <v>78</v>
      </c>
    </row>
    <row r="95" spans="1:16" ht="18.75" customHeight="1">
      <c r="A95" s="6">
        <v>79</v>
      </c>
    </row>
    <row r="96" spans="1:16" ht="18.75" customHeight="1">
      <c r="A96" s="6">
        <v>80</v>
      </c>
    </row>
    <row r="97" spans="1:1" ht="18.75" customHeight="1">
      <c r="A97" s="6">
        <v>81</v>
      </c>
    </row>
    <row r="98" spans="1:1" ht="18.75" customHeight="1">
      <c r="A98" s="6">
        <v>82</v>
      </c>
    </row>
    <row r="99" spans="1:1" ht="18.75" customHeight="1">
      <c r="A99" s="6">
        <v>83</v>
      </c>
    </row>
    <row r="100" spans="1:1" ht="18.75" customHeight="1">
      <c r="A100" s="6">
        <v>84</v>
      </c>
    </row>
    <row r="101" spans="1:1" ht="18.75" customHeight="1">
      <c r="A101" s="6">
        <v>85</v>
      </c>
    </row>
    <row r="102" spans="1:1" ht="18.75" customHeight="1">
      <c r="A102" s="6">
        <v>86</v>
      </c>
    </row>
    <row r="103" spans="1:1" ht="18.75" customHeight="1">
      <c r="A103" s="6">
        <v>87</v>
      </c>
    </row>
    <row r="104" spans="1:1" ht="18.75" customHeight="1">
      <c r="A104" s="6">
        <v>88</v>
      </c>
    </row>
    <row r="105" spans="1:1" ht="18.75" customHeight="1">
      <c r="A105" s="6">
        <v>89</v>
      </c>
    </row>
    <row r="106" spans="1:1" ht="18.75" customHeight="1">
      <c r="A106" s="6">
        <v>90</v>
      </c>
    </row>
    <row r="107" spans="1:1" ht="18.75" customHeight="1">
      <c r="A107" s="6">
        <v>91</v>
      </c>
    </row>
    <row r="108" spans="1:1" ht="18.75" customHeight="1">
      <c r="A108" s="6">
        <v>92</v>
      </c>
    </row>
    <row r="109" spans="1:1" ht="18.75" customHeight="1">
      <c r="A109" s="6">
        <v>93</v>
      </c>
    </row>
    <row r="110" spans="1:1" ht="18.75" customHeight="1">
      <c r="A110" s="6">
        <v>94</v>
      </c>
    </row>
    <row r="111" spans="1:1" ht="18.75" customHeight="1">
      <c r="A111" s="6">
        <v>95</v>
      </c>
    </row>
    <row r="112" spans="1:1" ht="18.75" customHeight="1">
      <c r="A112" s="6">
        <v>96</v>
      </c>
    </row>
    <row r="113" spans="1:1" ht="18.75" customHeight="1">
      <c r="A113" s="6">
        <v>97</v>
      </c>
    </row>
    <row r="114" spans="1:1" ht="18.75" customHeight="1">
      <c r="A114" s="6">
        <v>98</v>
      </c>
    </row>
    <row r="115" spans="1:1" ht="18.75" customHeight="1">
      <c r="A115" s="6">
        <v>99</v>
      </c>
    </row>
    <row r="116" spans="1:1" ht="18.75" customHeight="1" thickBot="1">
      <c r="A116" s="10">
        <v>100</v>
      </c>
    </row>
    <row r="117" spans="1:1" ht="20" customHeight="1"/>
    <row r="118" spans="1:1" ht="20" customHeight="1"/>
  </sheetData>
  <protectedRanges>
    <protectedRange sqref="A5 I3:J4 A6:B6 J5:J6 A7:C8 I15:I86 Q10:S11 M15:N16 I7:J8 A9:P11 C1:L1 K15:L86 M17:P86 U7:W7 Q7:R9 B15:D86" name="範囲1"/>
    <protectedRange sqref="G15:H16 G17 G18:H86" name="範囲1_1"/>
    <protectedRange sqref="O15:P16" name="範囲1_2"/>
    <protectedRange sqref="O6" name="範囲1_3"/>
    <protectedRange sqref="N4" name="範囲1_2_2"/>
    <protectedRange sqref="A3:B3" name="範囲1_4"/>
    <protectedRange sqref="G3:H4" name="範囲1_6"/>
    <protectedRange sqref="A4:B4" name="範囲1_7"/>
    <protectedRange sqref="H17" name="範囲1_1_1"/>
  </protectedRanges>
  <dataConsolidate/>
  <mergeCells count="32">
    <mergeCell ref="S4:T4"/>
    <mergeCell ref="C14:D14"/>
    <mergeCell ref="E14:F14"/>
    <mergeCell ref="K12:L12"/>
    <mergeCell ref="I12:I13"/>
    <mergeCell ref="A7:C7"/>
    <mergeCell ref="D7:F7"/>
    <mergeCell ref="G12:G13"/>
    <mergeCell ref="A8:C8"/>
    <mergeCell ref="D8:F8"/>
    <mergeCell ref="H12:H13"/>
    <mergeCell ref="D12:D13"/>
    <mergeCell ref="E12:E13"/>
    <mergeCell ref="J12:J13"/>
    <mergeCell ref="R12:S12"/>
    <mergeCell ref="F12:F13"/>
    <mergeCell ref="O1:P1"/>
    <mergeCell ref="O12:P12"/>
    <mergeCell ref="M1:N1"/>
    <mergeCell ref="O11:P11"/>
    <mergeCell ref="M12:N12"/>
    <mergeCell ref="A2:P2"/>
    <mergeCell ref="A3:C3"/>
    <mergeCell ref="D3:F3"/>
    <mergeCell ref="D6:F6"/>
    <mergeCell ref="A4:C4"/>
    <mergeCell ref="D4:F4"/>
    <mergeCell ref="A5:C5"/>
    <mergeCell ref="A6:C6"/>
    <mergeCell ref="A12:A13"/>
    <mergeCell ref="B12:B13"/>
    <mergeCell ref="C12:C13"/>
  </mergeCells>
  <phoneticPr fontId="1"/>
  <conditionalFormatting sqref="S16:S76">
    <cfRule type="cellIs" dxfId="2" priority="1" operator="greaterThanOrEqual">
      <formula>3</formula>
    </cfRule>
    <cfRule type="cellIs" dxfId="1" priority="2" operator="greaterThanOrEqual">
      <formula>3</formula>
    </cfRule>
    <cfRule type="cellIs" dxfId="0" priority="3" operator="greaterThan">
      <formula>3</formula>
    </cfRule>
  </conditionalFormatting>
  <dataValidations xWindow="853" yWindow="524" count="11">
    <dataValidation allowBlank="1" showInputMessage="1" showErrorMessage="1" promptTitle="記録" prompt="最高記録又は目標記録を入力する。_x000a_　例　1500ｍ_x000a_　　　　4分05秒23⇒40523_x000a_　　　　5000ｍW　_x000a_　　　　21分22秒30⇒212230_x000a_　　　　走幅跳　6m55⇒655" sqref="N15:N16 P15:P16" xr:uid="{00000000-0002-0000-0100-000000000000}"/>
    <dataValidation allowBlank="1" showInputMessage="1" showErrorMessage="1" promptTitle="登録番号" prompt="登録番号を必ず記入のこと。_x000a_" sqref="B15:B86" xr:uid="{00000000-0002-0000-0100-000001000000}"/>
    <dataValidation showInputMessage="1" showErrorMessage="1" promptTitle="記録" prompt="トラックは1/100秒　フィールドは㎝単位で入力する。_x000a_　例　 11秒05⇒1105_x000a_　14分55秒24⇒145524_x000a_　　 5m85㎝　⇒585_x000a_半角数字で入力。秒や分，ｽﾍﾟｰｽ等入れないでください。" sqref="N17:N86" xr:uid="{00000000-0002-0000-0100-000002000000}"/>
    <dataValidation allowBlank="1" showInputMessage="1" showErrorMessage="1" prompt="トラックは1/100秒　フィールドは㎝単位で入力する。_x000a_　例　 11秒05⇒1105_x000a_　14分55秒24⇒145524_x000a_　　 5m85㎝　⇒585_x000a_半角数字で入力。秒や分，ｽﾍﾟｰｽ等入れないでください。" sqref="L17:L86" xr:uid="{00000000-0002-0000-0100-000003000000}"/>
    <dataValidation showInputMessage="1" showErrorMessage="1" promptTitle="記録" sqref="P17:P86" xr:uid="{00000000-0002-0000-0100-000004000000}"/>
    <dataValidation type="list" allowBlank="1" showInputMessage="1" showErrorMessage="1" sqref="J15:J86" xr:uid="{00000000-0002-0000-0100-000006000000}">
      <formula1>$U$16:$Z$16</formula1>
    </dataValidation>
    <dataValidation type="list" allowBlank="1" showInputMessage="1" showErrorMessage="1" promptTitle="エントリー" prompt="リレーメンバー全員に○を選択する" sqref="O15:O86" xr:uid="{B04D84CC-5682-4AF8-A513-9C5DCDCD035B}">
      <formula1>$AA$17:$AA$20</formula1>
    </dataValidation>
    <dataValidation allowBlank="1" sqref="T6:T8 S6:S8" xr:uid="{D44D203C-85A4-4EC2-8A8E-E50FFACB2BE5}"/>
    <dataValidation type="list" allowBlank="1" showInputMessage="1" showErrorMessage="1" sqref="S9" xr:uid="{B4F8E687-DB0F-44C6-A36E-EB0A166BF7DA}">
      <formula1>$AD$4:$AD$8</formula1>
    </dataValidation>
    <dataValidation type="list" allowBlank="1" showInputMessage="1" showErrorMessage="1" sqref="K15:K86" xr:uid="{00000000-0002-0000-0100-000007000000}">
      <formula1>INDIRECT(J15)</formula1>
    </dataValidation>
    <dataValidation type="list" allowBlank="1" showInputMessage="1" showErrorMessage="1" sqref="M15:M86" xr:uid="{00000000-0002-0000-0100-000008000000}">
      <formula1>INDIRECT(J15)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31496062992125984"/>
  <pageSetup paperSize="9" scale="76" orientation="landscape" r:id="rId1"/>
  <headerFooter alignWithMargins="0"/>
  <rowBreaks count="1" manualBreakCount="1">
    <brk id="39" max="26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14191-C319-4F94-A2F9-1628AA19D47F}">
  <dimension ref="C2:O24"/>
  <sheetViews>
    <sheetView workbookViewId="0">
      <selection activeCell="K7" sqref="K7"/>
    </sheetView>
  </sheetViews>
  <sheetFormatPr baseColWidth="10" defaultColWidth="9" defaultRowHeight="14"/>
  <cols>
    <col min="1" max="2" width="2.5" style="99" customWidth="1"/>
    <col min="3" max="3" width="10.6640625" style="99" customWidth="1"/>
    <col min="4" max="4" width="15.6640625" style="99" customWidth="1"/>
    <col min="5" max="5" width="10.6640625" style="99" customWidth="1"/>
    <col min="6" max="6" width="15.6640625" style="99" customWidth="1"/>
    <col min="7" max="7" width="10.6640625" style="99" customWidth="1"/>
    <col min="8" max="8" width="15.6640625" style="99" customWidth="1"/>
    <col min="9" max="16384" width="9" style="99"/>
  </cols>
  <sheetData>
    <row r="2" spans="3:15" ht="19">
      <c r="C2" s="98" t="s">
        <v>174</v>
      </c>
    </row>
    <row r="3" spans="3:15" ht="15" thickBot="1"/>
    <row r="4" spans="3:15" s="104" customFormat="1" ht="29.25" customHeight="1" thickBot="1">
      <c r="C4" s="100" t="s">
        <v>175</v>
      </c>
      <c r="D4" s="101" t="s">
        <v>176</v>
      </c>
      <c r="E4" s="102" t="s">
        <v>175</v>
      </c>
      <c r="F4" s="103" t="s">
        <v>176</v>
      </c>
      <c r="G4" s="100" t="s">
        <v>175</v>
      </c>
      <c r="H4" s="101" t="s">
        <v>176</v>
      </c>
      <c r="J4" s="153" t="s">
        <v>177</v>
      </c>
      <c r="K4" s="153"/>
      <c r="L4" s="153"/>
      <c r="M4" s="153"/>
      <c r="N4" s="153"/>
      <c r="O4" s="153"/>
    </row>
    <row r="5" spans="3:15" s="104" customFormat="1" ht="29.25" customHeight="1">
      <c r="C5" s="105" t="s">
        <v>178</v>
      </c>
      <c r="D5" s="106" t="s">
        <v>179</v>
      </c>
      <c r="E5" s="107" t="s">
        <v>180</v>
      </c>
      <c r="F5" s="108" t="s">
        <v>181</v>
      </c>
      <c r="G5" s="105" t="s">
        <v>182</v>
      </c>
      <c r="H5" s="106" t="s">
        <v>183</v>
      </c>
    </row>
    <row r="6" spans="3:15" s="104" customFormat="1" ht="29.25" customHeight="1">
      <c r="C6" s="109" t="s">
        <v>184</v>
      </c>
      <c r="D6" s="110" t="s">
        <v>185</v>
      </c>
      <c r="E6" s="111" t="s">
        <v>186</v>
      </c>
      <c r="F6" s="112" t="s">
        <v>187</v>
      </c>
      <c r="G6" s="109" t="s">
        <v>188</v>
      </c>
      <c r="H6" s="110" t="s">
        <v>189</v>
      </c>
    </row>
    <row r="7" spans="3:15" s="104" customFormat="1" ht="29.25" customHeight="1">
      <c r="C7" s="109" t="s">
        <v>190</v>
      </c>
      <c r="D7" s="110" t="s">
        <v>191</v>
      </c>
      <c r="E7" s="111" t="s">
        <v>192</v>
      </c>
      <c r="F7" s="112" t="s">
        <v>193</v>
      </c>
      <c r="G7" s="109" t="s">
        <v>194</v>
      </c>
      <c r="H7" s="110" t="s">
        <v>195</v>
      </c>
    </row>
    <row r="8" spans="3:15" s="104" customFormat="1" ht="29.25" customHeight="1">
      <c r="C8" s="109" t="s">
        <v>196</v>
      </c>
      <c r="D8" s="110" t="s">
        <v>197</v>
      </c>
      <c r="E8" s="111" t="s">
        <v>198</v>
      </c>
      <c r="F8" s="112" t="s">
        <v>199</v>
      </c>
      <c r="G8" s="109" t="s">
        <v>200</v>
      </c>
      <c r="H8" s="110" t="s">
        <v>201</v>
      </c>
    </row>
    <row r="9" spans="3:15" s="104" customFormat="1" ht="29.25" customHeight="1">
      <c r="C9" s="109" t="s">
        <v>202</v>
      </c>
      <c r="D9" s="110" t="s">
        <v>203</v>
      </c>
      <c r="E9" s="111" t="s">
        <v>204</v>
      </c>
      <c r="F9" s="112" t="s">
        <v>205</v>
      </c>
      <c r="G9" s="109" t="s">
        <v>206</v>
      </c>
      <c r="H9" s="110" t="s">
        <v>207</v>
      </c>
    </row>
    <row r="10" spans="3:15" s="104" customFormat="1" ht="29.25" customHeight="1">
      <c r="C10" s="109" t="s">
        <v>208</v>
      </c>
      <c r="D10" s="110" t="s">
        <v>209</v>
      </c>
      <c r="E10" s="111" t="s">
        <v>210</v>
      </c>
      <c r="F10" s="112" t="s">
        <v>211</v>
      </c>
      <c r="G10" s="109" t="s">
        <v>212</v>
      </c>
      <c r="H10" s="110" t="s">
        <v>213</v>
      </c>
    </row>
    <row r="11" spans="3:15" s="104" customFormat="1" ht="29.25" customHeight="1">
      <c r="C11" s="109" t="s">
        <v>214</v>
      </c>
      <c r="D11" s="110" t="s">
        <v>215</v>
      </c>
      <c r="E11" s="111" t="s">
        <v>216</v>
      </c>
      <c r="F11" s="112" t="s">
        <v>217</v>
      </c>
      <c r="G11" s="109" t="s">
        <v>218</v>
      </c>
      <c r="H11" s="110" t="s">
        <v>219</v>
      </c>
    </row>
    <row r="12" spans="3:15" s="104" customFormat="1" ht="29.25" customHeight="1">
      <c r="C12" s="109" t="s">
        <v>220</v>
      </c>
      <c r="D12" s="110" t="s">
        <v>221</v>
      </c>
      <c r="E12" s="111" t="s">
        <v>222</v>
      </c>
      <c r="F12" s="112" t="s">
        <v>223</v>
      </c>
      <c r="G12" s="109" t="s">
        <v>224</v>
      </c>
      <c r="H12" s="110" t="s">
        <v>225</v>
      </c>
    </row>
    <row r="13" spans="3:15" s="104" customFormat="1" ht="29.25" customHeight="1">
      <c r="C13" s="109" t="s">
        <v>226</v>
      </c>
      <c r="D13" s="110" t="s">
        <v>227</v>
      </c>
      <c r="E13" s="111" t="s">
        <v>228</v>
      </c>
      <c r="F13" s="112" t="s">
        <v>229</v>
      </c>
      <c r="G13" s="109" t="s">
        <v>230</v>
      </c>
      <c r="H13" s="110" t="s">
        <v>231</v>
      </c>
    </row>
    <row r="14" spans="3:15" s="104" customFormat="1" ht="29.25" customHeight="1">
      <c r="C14" s="109" t="s">
        <v>232</v>
      </c>
      <c r="D14" s="110" t="s">
        <v>233</v>
      </c>
      <c r="E14" s="111" t="s">
        <v>234</v>
      </c>
      <c r="F14" s="112" t="s">
        <v>235</v>
      </c>
      <c r="G14" s="109" t="s">
        <v>236</v>
      </c>
      <c r="H14" s="110" t="s">
        <v>237</v>
      </c>
    </row>
    <row r="15" spans="3:15" s="104" customFormat="1" ht="29.25" customHeight="1">
      <c r="C15" s="109" t="s">
        <v>238</v>
      </c>
      <c r="D15" s="110" t="s">
        <v>239</v>
      </c>
      <c r="E15" s="111" t="s">
        <v>240</v>
      </c>
      <c r="F15" s="112" t="s">
        <v>241</v>
      </c>
      <c r="G15" s="109" t="s">
        <v>242</v>
      </c>
      <c r="H15" s="110" t="s">
        <v>243</v>
      </c>
    </row>
    <row r="16" spans="3:15" s="104" customFormat="1" ht="29.25" customHeight="1">
      <c r="C16" s="109" t="s">
        <v>244</v>
      </c>
      <c r="D16" s="110" t="s">
        <v>245</v>
      </c>
      <c r="E16" s="111" t="s">
        <v>246</v>
      </c>
      <c r="F16" s="112" t="s">
        <v>247</v>
      </c>
      <c r="G16" s="109" t="s">
        <v>248</v>
      </c>
      <c r="H16" s="110" t="s">
        <v>249</v>
      </c>
    </row>
    <row r="17" spans="3:8" s="104" customFormat="1" ht="29.25" customHeight="1">
      <c r="C17" s="109" t="s">
        <v>250</v>
      </c>
      <c r="D17" s="110" t="s">
        <v>251</v>
      </c>
      <c r="E17" s="111" t="s">
        <v>252</v>
      </c>
      <c r="F17" s="112" t="s">
        <v>253</v>
      </c>
      <c r="G17" s="109" t="s">
        <v>254</v>
      </c>
      <c r="H17" s="110" t="s">
        <v>255</v>
      </c>
    </row>
    <row r="18" spans="3:8" s="104" customFormat="1" ht="29.25" customHeight="1">
      <c r="C18" s="109" t="s">
        <v>256</v>
      </c>
      <c r="D18" s="110" t="s">
        <v>257</v>
      </c>
      <c r="E18" s="111" t="s">
        <v>258</v>
      </c>
      <c r="F18" s="112" t="s">
        <v>259</v>
      </c>
      <c r="G18" s="109"/>
      <c r="H18" s="110"/>
    </row>
    <row r="19" spans="3:8" s="104" customFormat="1" ht="29.25" customHeight="1">
      <c r="C19" s="109" t="s">
        <v>260</v>
      </c>
      <c r="D19" s="110" t="s">
        <v>261</v>
      </c>
      <c r="E19" s="111" t="s">
        <v>262</v>
      </c>
      <c r="F19" s="112" t="s">
        <v>263</v>
      </c>
      <c r="G19" s="109"/>
      <c r="H19" s="110"/>
    </row>
    <row r="20" spans="3:8" s="104" customFormat="1" ht="29.25" customHeight="1">
      <c r="C20" s="109" t="s">
        <v>264</v>
      </c>
      <c r="D20" s="110" t="s">
        <v>265</v>
      </c>
      <c r="E20" s="111" t="s">
        <v>266</v>
      </c>
      <c r="F20" s="112" t="s">
        <v>267</v>
      </c>
      <c r="G20" s="109"/>
      <c r="H20" s="110"/>
    </row>
    <row r="21" spans="3:8" s="104" customFormat="1" ht="29.25" customHeight="1">
      <c r="C21" s="109" t="s">
        <v>268</v>
      </c>
      <c r="D21" s="110" t="s">
        <v>269</v>
      </c>
      <c r="E21" s="111" t="s">
        <v>270</v>
      </c>
      <c r="F21" s="112" t="s">
        <v>271</v>
      </c>
      <c r="G21" s="109"/>
      <c r="H21" s="110"/>
    </row>
    <row r="22" spans="3:8" s="104" customFormat="1" ht="29.25" customHeight="1">
      <c r="C22" s="109" t="s">
        <v>272</v>
      </c>
      <c r="D22" s="110" t="s">
        <v>273</v>
      </c>
      <c r="E22" s="111" t="s">
        <v>274</v>
      </c>
      <c r="F22" s="112" t="s">
        <v>275</v>
      </c>
      <c r="G22" s="109"/>
      <c r="H22" s="110"/>
    </row>
    <row r="23" spans="3:8" s="104" customFormat="1" ht="29.25" customHeight="1">
      <c r="C23" s="109" t="s">
        <v>276</v>
      </c>
      <c r="D23" s="110" t="s">
        <v>277</v>
      </c>
      <c r="E23" s="111" t="s">
        <v>278</v>
      </c>
      <c r="F23" s="112" t="s">
        <v>279</v>
      </c>
      <c r="G23" s="109"/>
      <c r="H23" s="110"/>
    </row>
    <row r="24" spans="3:8" s="104" customFormat="1" ht="29.25" customHeight="1" thickBot="1">
      <c r="C24" s="113" t="s">
        <v>280</v>
      </c>
      <c r="D24" s="114" t="s">
        <v>281</v>
      </c>
      <c r="E24" s="113" t="s">
        <v>282</v>
      </c>
      <c r="F24" s="114" t="s">
        <v>283</v>
      </c>
      <c r="G24" s="113"/>
      <c r="H24" s="114"/>
    </row>
  </sheetData>
  <mergeCells count="1">
    <mergeCell ref="J4:O4"/>
  </mergeCells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8B64C-9FF8-49C3-95C7-E4E360FF05D6}">
  <dimension ref="A1"/>
  <sheetViews>
    <sheetView zoomScale="80" zoomScaleNormal="80" workbookViewId="0">
      <selection activeCell="R22" sqref="R22"/>
    </sheetView>
  </sheetViews>
  <sheetFormatPr baseColWidth="10" defaultColWidth="9" defaultRowHeight="14"/>
  <cols>
    <col min="1" max="16384" width="9" style="99"/>
  </cols>
  <sheetData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地区総体</vt:lpstr>
      <vt:lpstr>アスリートビブス割り当て表</vt:lpstr>
      <vt:lpstr>アスリートビブスについて</vt:lpstr>
      <vt:lpstr>地区総体!Print_Area</vt:lpstr>
      <vt:lpstr>地区総体!Print_Titles</vt:lpstr>
      <vt:lpstr>女</vt:lpstr>
      <vt:lpstr>女1年</vt:lpstr>
      <vt:lpstr>女2年</vt:lpstr>
      <vt:lpstr>女3年</vt:lpstr>
      <vt:lpstr>男</vt:lpstr>
      <vt:lpstr>男1年</vt:lpstr>
      <vt:lpstr>地区総体!男2年</vt:lpstr>
      <vt:lpstr>男3年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KRK</dc:creator>
  <cp:lastModifiedBy>勇 山下</cp:lastModifiedBy>
  <cp:lastPrinted>2024-04-21T06:17:25Z</cp:lastPrinted>
  <dcterms:created xsi:type="dcterms:W3CDTF">2009-03-13T00:59:45Z</dcterms:created>
  <dcterms:modified xsi:type="dcterms:W3CDTF">2026-04-22T11:39:02Z</dcterms:modified>
</cp:coreProperties>
</file>